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45" windowWidth="17895" windowHeight="1272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AD70" i="1" l="1"/>
  <c r="AD69" i="1"/>
  <c r="AD66" i="1"/>
  <c r="AD62" i="1"/>
  <c r="AD63" i="1"/>
  <c r="AA16" i="1" l="1"/>
  <c r="P11" i="1"/>
</calcChain>
</file>

<file path=xl/sharedStrings.xml><?xml version="1.0" encoding="utf-8"?>
<sst xmlns="http://schemas.openxmlformats.org/spreadsheetml/2006/main" count="827" uniqueCount="538">
  <si>
    <t>Опорні</t>
  </si>
  <si>
    <t>Робочі</t>
  </si>
  <si>
    <t>Репери</t>
  </si>
  <si>
    <t>103.322</t>
  </si>
  <si>
    <t>02</t>
  </si>
  <si>
    <t>88.193</t>
  </si>
  <si>
    <t xml:space="preserve">145.579 </t>
  </si>
  <si>
    <t xml:space="preserve">112.432     </t>
  </si>
  <si>
    <t xml:space="preserve"> 87.041</t>
  </si>
  <si>
    <t>106.99</t>
  </si>
  <si>
    <t>44.0</t>
  </si>
  <si>
    <t>11.0</t>
  </si>
  <si>
    <t>181.413</t>
  </si>
  <si>
    <t xml:space="preserve"> 66.159</t>
  </si>
  <si>
    <t xml:space="preserve">64.5 </t>
  </si>
  <si>
    <t xml:space="preserve">0.24  </t>
  </si>
  <si>
    <t>181.474</t>
  </si>
  <si>
    <t xml:space="preserve">112.53 </t>
  </si>
  <si>
    <t>112.404</t>
  </si>
  <si>
    <t xml:space="preserve">218.218 </t>
  </si>
  <si>
    <t xml:space="preserve">64.776 </t>
  </si>
  <si>
    <t>218.214</t>
  </si>
  <si>
    <t>112.416</t>
  </si>
  <si>
    <t>102.39</t>
  </si>
  <si>
    <t>94.911</t>
  </si>
  <si>
    <t>2"</t>
  </si>
  <si>
    <t>138.290</t>
  </si>
  <si>
    <t>114.366</t>
  </si>
  <si>
    <t>94.968</t>
  </si>
  <si>
    <t>01</t>
  </si>
  <si>
    <t>65.034</t>
  </si>
  <si>
    <t xml:space="preserve">97.234 </t>
  </si>
  <si>
    <t>І"</t>
  </si>
  <si>
    <t>Профільна лінія - ІІ</t>
  </si>
  <si>
    <t xml:space="preserve">36.625 </t>
  </si>
  <si>
    <t>81.449</t>
  </si>
  <si>
    <t>48.77</t>
  </si>
  <si>
    <t>83.573</t>
  </si>
  <si>
    <t>70.685</t>
  </si>
  <si>
    <t>55.724</t>
  </si>
  <si>
    <t xml:space="preserve">209.241 </t>
  </si>
  <si>
    <t xml:space="preserve">162.339 </t>
  </si>
  <si>
    <t>116.915</t>
  </si>
  <si>
    <t>70.682</t>
  </si>
  <si>
    <t>88.008</t>
  </si>
  <si>
    <t xml:space="preserve">116.857 </t>
  </si>
  <si>
    <t>209.16</t>
  </si>
  <si>
    <t xml:space="preserve">102.453 </t>
  </si>
  <si>
    <t xml:space="preserve">102.675 </t>
  </si>
  <si>
    <t>44.365</t>
  </si>
  <si>
    <t>68.614</t>
  </si>
  <si>
    <t>93.380</t>
  </si>
  <si>
    <t>84.744</t>
  </si>
  <si>
    <t xml:space="preserve"> 70.646</t>
  </si>
  <si>
    <t>56.75</t>
  </si>
  <si>
    <t xml:space="preserve">180.593 </t>
  </si>
  <si>
    <t xml:space="preserve"> 68.613</t>
  </si>
  <si>
    <t>94.461</t>
  </si>
  <si>
    <t>44.356</t>
  </si>
  <si>
    <t>68.603</t>
  </si>
  <si>
    <t>94.455</t>
  </si>
  <si>
    <t>47.723</t>
  </si>
  <si>
    <t>91.576</t>
  </si>
  <si>
    <t>103.092</t>
  </si>
  <si>
    <t>86.7</t>
  </si>
  <si>
    <t>87.086</t>
  </si>
  <si>
    <t>44.2</t>
  </si>
  <si>
    <t xml:space="preserve">47.74 </t>
  </si>
  <si>
    <t>106.994</t>
  </si>
  <si>
    <t>106.990</t>
  </si>
  <si>
    <t>4</t>
  </si>
  <si>
    <t>-19</t>
  </si>
  <si>
    <t>103.288</t>
  </si>
  <si>
    <t>0.07 1</t>
  </si>
  <si>
    <t>58.913</t>
  </si>
  <si>
    <t>103.281</t>
  </si>
  <si>
    <t>8.1</t>
  </si>
  <si>
    <t>0.02</t>
  </si>
  <si>
    <t>39</t>
  </si>
  <si>
    <t>56 6 1</t>
  </si>
  <si>
    <t>0.03</t>
  </si>
  <si>
    <t>24</t>
  </si>
  <si>
    <t>1</t>
  </si>
  <si>
    <t>24.0</t>
  </si>
  <si>
    <t>0.08</t>
  </si>
  <si>
    <t>89.480</t>
  </si>
  <si>
    <t>88187</t>
  </si>
  <si>
    <t>7.1</t>
  </si>
  <si>
    <t>108</t>
  </si>
  <si>
    <t>-6</t>
  </si>
  <si>
    <t>108.2 1</t>
  </si>
  <si>
    <t>0.05</t>
  </si>
  <si>
    <t>-1</t>
  </si>
  <si>
    <t>21.0</t>
  </si>
  <si>
    <t>0.07</t>
  </si>
  <si>
    <t>112.539</t>
  </si>
  <si>
    <t>X7.U34</t>
  </si>
  <si>
    <t>8</t>
  </si>
  <si>
    <t>107</t>
  </si>
  <si>
    <t>107.2</t>
  </si>
  <si>
    <t>76.702</t>
  </si>
  <si>
    <t>16</t>
  </si>
  <si>
    <t>-4</t>
  </si>
  <si>
    <t>16.5</t>
  </si>
  <si>
    <t>145.630</t>
  </si>
  <si>
    <t>76.697</t>
  </si>
  <si>
    <t>51</t>
  </si>
  <si>
    <t>52.6</t>
  </si>
  <si>
    <t>-33</t>
  </si>
  <si>
    <t>»2</t>
  </si>
  <si>
    <t>33.1</t>
  </si>
  <si>
    <t>0.1 Г</t>
  </si>
  <si>
    <t>181 447</t>
  </si>
  <si>
    <t>66.151</t>
  </si>
  <si>
    <t>6</t>
  </si>
  <si>
    <t>-3</t>
  </si>
  <si>
    <t>6.7</t>
  </si>
  <si>
    <t>34</t>
  </si>
  <si>
    <t>-8</t>
  </si>
  <si>
    <t>34.9</t>
  </si>
  <si>
    <t>112.394</t>
  </si>
  <si>
    <t>111.073</t>
  </si>
  <si>
    <t>4.0</t>
  </si>
  <si>
    <t>0.01</t>
  </si>
  <si>
    <t>59.624</t>
  </si>
  <si>
    <t>111.056</t>
  </si>
  <si>
    <t>-70</t>
  </si>
  <si>
    <t>73.4</t>
  </si>
  <si>
    <t>0.04</t>
  </si>
  <si>
    <t>102.313</t>
  </si>
  <si>
    <t>14</t>
  </si>
  <si>
    <t>14.0</t>
  </si>
  <si>
    <t>94.971</t>
  </si>
  <si>
    <t>102.300</t>
  </si>
  <si>
    <t>-13</t>
  </si>
  <si>
    <t>60</t>
  </si>
  <si>
    <t>6.0</t>
  </si>
  <si>
    <t>114.368</t>
  </si>
  <si>
    <t>89.370</t>
  </si>
  <si>
    <t>3.6</t>
  </si>
  <si>
    <t>23.3</t>
  </si>
  <si>
    <t>87.126</t>
  </si>
  <si>
    <t>10</t>
  </si>
  <si>
    <t>0</t>
  </si>
  <si>
    <t>10.0</t>
  </si>
  <si>
    <t>138.287</t>
  </si>
  <si>
    <t>87 128</t>
  </si>
  <si>
    <t>2</t>
  </si>
  <si>
    <t>23</t>
  </si>
  <si>
    <t>24.7</t>
  </si>
  <si>
    <t>75.880</t>
  </si>
  <si>
    <t>176.860</t>
  </si>
  <si>
    <t>-9</t>
  </si>
  <si>
    <t>•6</t>
  </si>
  <si>
    <t>10.8</t>
  </si>
  <si>
    <t>64.778</t>
  </si>
  <si>
    <t>9</t>
  </si>
  <si>
    <t>9.0</t>
  </si>
  <si>
    <t>218.21</t>
  </si>
  <si>
    <t>-5</t>
  </si>
  <si>
    <t>7.8</t>
  </si>
  <si>
    <t>108.168</t>
  </si>
  <si>
    <t>89.361</t>
  </si>
  <si>
    <t>53.294</t>
  </si>
  <si>
    <t>8.0</t>
  </si>
  <si>
    <t>-11</t>
  </si>
  <si>
    <t>26.4</t>
  </si>
  <si>
    <t>75.668</t>
  </si>
  <si>
    <t>2.2</t>
  </si>
  <si>
    <t>97.243</t>
  </si>
  <si>
    <t>75.683</t>
  </si>
  <si>
    <t>15</t>
  </si>
  <si>
    <t>13</t>
  </si>
  <si>
    <t>20.6</t>
  </si>
  <si>
    <t>3.3</t>
  </si>
  <si>
    <t>136.74</t>
  </si>
  <si>
    <t>65.056</t>
  </si>
  <si>
    <t>-38</t>
  </si>
  <si>
    <t>22</t>
  </si>
  <si>
    <t>43.9</t>
  </si>
  <si>
    <t>0.12</t>
  </si>
  <si>
    <t>50</t>
  </si>
  <si>
    <t>51.7</t>
  </si>
  <si>
    <t>108.412</t>
  </si>
  <si>
    <t>108.403</t>
  </si>
  <si>
    <t>88.695</t>
  </si>
  <si>
    <t>58.63</t>
  </si>
  <si>
    <t>88.692</t>
  </si>
  <si>
    <t>-21</t>
  </si>
  <si>
    <t>20</t>
  </si>
  <si>
    <t>29.0</t>
  </si>
  <si>
    <t>89.615</t>
  </si>
  <si>
    <t>18</t>
  </si>
  <si>
    <t>182</t>
  </si>
  <si>
    <t>0.06</t>
  </si>
  <si>
    <t>87.373</t>
  </si>
  <si>
    <t>89.624</t>
  </si>
  <si>
    <t>9.1</t>
  </si>
  <si>
    <t>47</t>
  </si>
  <si>
    <t>47.4</t>
  </si>
  <si>
    <t>77.194</t>
  </si>
  <si>
    <t>85</t>
  </si>
  <si>
    <t>120.65</t>
  </si>
  <si>
    <t>77.207'</t>
  </si>
  <si>
    <t>13.9</t>
  </si>
  <si>
    <t>- 5</t>
  </si>
  <si>
    <t>11.4</t>
  </si>
  <si>
    <t>168.88</t>
  </si>
  <si>
    <t>63.001</t>
  </si>
  <si>
    <t>97.133</t>
  </si>
  <si>
    <t>96.508</t>
  </si>
  <si>
    <t>3</t>
  </si>
  <si>
    <t>36.631</t>
  </si>
  <si>
    <t>1.4</t>
  </si>
  <si>
    <t>0.00</t>
  </si>
  <si>
    <t>38.0</t>
  </si>
  <si>
    <t>93.357</t>
  </si>
  <si>
    <t>5</t>
  </si>
  <si>
    <t>6.4</t>
  </si>
  <si>
    <t>90.771</t>
  </si>
  <si>
    <t>42</t>
  </si>
  <si>
    <t>46.5</t>
  </si>
  <si>
    <t>134.491</t>
  </si>
  <si>
    <t>81.440</t>
  </si>
  <si>
    <t>134.49</t>
  </si>
  <si>
    <t>81.463</t>
  </si>
  <si>
    <t>99.541</t>
  </si>
  <si>
    <t>99.536</t>
  </si>
  <si>
    <t>-85</t>
  </si>
  <si>
    <t>100.883</t>
  </si>
  <si>
    <t>-15</t>
  </si>
  <si>
    <t>15.0</t>
  </si>
  <si>
    <t>48.716</t>
  </si>
  <si>
    <t>100.871</t>
  </si>
  <si>
    <t>-18</t>
  </si>
  <si>
    <t>-12</t>
  </si>
  <si>
    <t>006</t>
  </si>
  <si>
    <t>-61</t>
  </si>
  <si>
    <t>92.061</t>
  </si>
  <si>
    <t>88.004</t>
  </si>
  <si>
    <t>92.067</t>
  </si>
  <si>
    <t>46</t>
  </si>
  <si>
    <t>83.567</t>
  </si>
  <si>
    <t>7.6</t>
  </si>
  <si>
    <t>116.86</t>
  </si>
  <si>
    <t>83.579</t>
  </si>
  <si>
    <t>12</t>
  </si>
  <si>
    <t>-59</t>
  </si>
  <si>
    <t>59.3</t>
  </si>
  <si>
    <t>-14</t>
  </si>
  <si>
    <t>162.24</t>
  </si>
  <si>
    <t>70.696</t>
  </si>
  <si>
    <t>-17</t>
  </si>
  <si>
    <t>-16</t>
  </si>
  <si>
    <t>209.15</t>
  </si>
  <si>
    <t>55.759</t>
  </si>
  <si>
    <t>-35</t>
  </si>
  <si>
    <t>88.188</t>
  </si>
  <si>
    <t>66.154</t>
  </si>
  <si>
    <t>112.396</t>
  </si>
  <si>
    <t>70.681</t>
  </si>
  <si>
    <t xml:space="preserve">96.507 </t>
  </si>
  <si>
    <t xml:space="preserve">93.356 </t>
  </si>
  <si>
    <t xml:space="preserve">0.01 </t>
  </si>
  <si>
    <t>20,.2</t>
  </si>
  <si>
    <t>64.772</t>
  </si>
  <si>
    <t xml:space="preserve">81.5 </t>
  </si>
  <si>
    <t>101.6</t>
  </si>
  <si>
    <t xml:space="preserve">0.04 </t>
  </si>
  <si>
    <t>140.747</t>
  </si>
  <si>
    <t>17</t>
  </si>
  <si>
    <t>22.0</t>
  </si>
  <si>
    <t>58.890</t>
  </si>
  <si>
    <t>-41</t>
  </si>
  <si>
    <t>58.909</t>
  </si>
  <si>
    <t>89.463</t>
  </si>
  <si>
    <t>«8.187</t>
  </si>
  <si>
    <t>91</t>
  </si>
  <si>
    <t>91.2</t>
  </si>
  <si>
    <t>89.487</t>
  </si>
  <si>
    <t>65</t>
  </si>
  <si>
    <t>112.511)</t>
  </si>
  <si>
    <t>87.032</t>
  </si>
  <si>
    <t>78</t>
  </si>
  <si>
    <t>78.5</t>
  </si>
  <si>
    <t>67</t>
  </si>
  <si>
    <t>67.3</t>
  </si>
  <si>
    <t>0.25</t>
  </si>
  <si>
    <t>145.609</t>
  </si>
  <si>
    <t>76.706</t>
  </si>
  <si>
    <t>30</t>
  </si>
  <si>
    <t>30.3</t>
  </si>
  <si>
    <t>145.625</t>
  </si>
  <si>
    <t>66.156</t>
  </si>
  <si>
    <t>61</t>
  </si>
  <si>
    <t>61.1</t>
  </si>
  <si>
    <t>181.441</t>
  </si>
  <si>
    <t>12.0</t>
  </si>
  <si>
    <t>112.388</t>
  </si>
  <si>
    <t>-28</t>
  </si>
  <si>
    <t>19.6</t>
  </si>
  <si>
    <t>59.622</t>
  </si>
  <si>
    <t>111.069</t>
  </si>
  <si>
    <t>-57</t>
  </si>
  <si>
    <t>60.4</t>
  </si>
  <si>
    <t>22.1</t>
  </si>
  <si>
    <t>94.954</t>
  </si>
  <si>
    <t>102.312</t>
  </si>
  <si>
    <t>43</t>
  </si>
  <si>
    <t>-78</t>
  </si>
  <si>
    <t>89.1</t>
  </si>
  <si>
    <t>89.379</t>
  </si>
  <si>
    <t>16.1</t>
  </si>
  <si>
    <t>114.360</t>
  </si>
  <si>
    <t>89.373</t>
  </si>
  <si>
    <t>8.2</t>
  </si>
  <si>
    <t>138.280</t>
  </si>
  <si>
    <t>19.4</t>
  </si>
  <si>
    <t>176.865</t>
  </si>
  <si>
    <t>75.88</t>
  </si>
  <si>
    <t>7.2</t>
  </si>
  <si>
    <t>176.864</t>
  </si>
  <si>
    <t>75.882</t>
  </si>
  <si>
    <t>8.9</t>
  </si>
  <si>
    <t>218.209</t>
  </si>
  <si>
    <t>64:778</t>
  </si>
  <si>
    <t>218.218</t>
  </si>
  <si>
    <t>89.366</t>
  </si>
  <si>
    <t>8.5</t>
  </si>
  <si>
    <t>53.287</t>
  </si>
  <si>
    <t>89.363</t>
  </si>
  <si>
    <t>19.2</t>
  </si>
  <si>
    <t>53.286</t>
  </si>
  <si>
    <t>97.23</t>
  </si>
  <si>
    <t>97.236</t>
  </si>
  <si>
    <t>75.667</t>
  </si>
  <si>
    <t>9.5</t>
  </si>
  <si>
    <t>86</t>
  </si>
  <si>
    <t>86.5</t>
  </si>
  <si>
    <t>0.33</t>
  </si>
  <si>
    <t>136.775</t>
  </si>
  <si>
    <t>65.035</t>
  </si>
  <si>
    <t>85.4</t>
  </si>
  <si>
    <t>136.778</t>
  </si>
  <si>
    <t>17.0</t>
  </si>
  <si>
    <t>108.397</t>
  </si>
  <si>
    <t>-25</t>
  </si>
  <si>
    <t>88.676</t>
  </si>
  <si>
    <t>4 •</t>
  </si>
  <si>
    <t>58.632</t>
  </si>
  <si>
    <t>88.682</t>
  </si>
  <si>
    <t>21.5</t>
  </si>
  <si>
    <t>87.354</t>
  </si>
  <si>
    <t>89.618</t>
  </si>
  <si>
    <t>28 "</t>
  </si>
  <si>
    <t>30.5</t>
  </si>
  <si>
    <t>-2</t>
  </si>
  <si>
    <t>6.3</t>
  </si>
  <si>
    <t>120.644</t>
  </si>
  <si>
    <t>77.197</t>
  </si>
  <si>
    <t>-7</t>
  </si>
  <si>
    <t>9.2</t>
  </si>
  <si>
    <t>168.873</t>
  </si>
  <si>
    <t>62.974</t>
  </si>
  <si>
    <t>168.874</t>
  </si>
  <si>
    <t>97.123</t>
  </si>
  <si>
    <t>36,631</t>
  </si>
  <si>
    <t>96.533</t>
  </si>
  <si>
    <t>13.4</t>
  </si>
  <si>
    <t>36.629</t>
  </si>
  <si>
    <t>96 505</t>
  </si>
  <si>
    <t>40</t>
  </si>
  <si>
    <t>40.0</t>
  </si>
  <si>
    <t>36.63</t>
  </si>
  <si>
    <t>93.376</t>
  </si>
  <si>
    <t>90.733</t>
  </si>
  <si>
    <t>•il</t>
  </si>
  <si>
    <t>11.7</t>
  </si>
  <si>
    <t>90.768</t>
  </si>
  <si>
    <t>93.353</t>
  </si>
  <si>
    <t>-23</t>
  </si>
  <si>
    <t>45.3</t>
  </si>
  <si>
    <t>90.773</t>
  </si>
  <si>
    <t>134.362</t>
  </si>
  <si>
    <t>62</t>
  </si>
  <si>
    <t>63.0</t>
  </si>
  <si>
    <t>0.24</t>
  </si>
  <si>
    <t>188.182</t>
  </si>
  <si>
    <t>70.155</t>
  </si>
  <si>
    <t>1:1</t>
  </si>
  <si>
    <t>29.2</t>
  </si>
  <si>
    <t>0.11</t>
  </si>
  <si>
    <t>99.621</t>
  </si>
  <si>
    <t>99.559</t>
  </si>
  <si>
    <t>и</t>
  </si>
  <si>
    <t>-62</t>
  </si>
  <si>
    <t>62.0</t>
  </si>
  <si>
    <t>0.23</t>
  </si>
  <si>
    <t>99.533</t>
  </si>
  <si>
    <t>-88</t>
  </si>
  <si>
    <t>100.932</t>
  </si>
  <si>
    <t>100 938</t>
  </si>
  <si>
    <t>6 0</t>
  </si>
  <si>
    <t>48.749</t>
  </si>
  <si>
    <t>100.882</t>
  </si>
  <si>
    <t>-50</t>
  </si>
  <si>
    <t>54.2</t>
  </si>
  <si>
    <t>48.734</t>
  </si>
  <si>
    <t>92,071</t>
  </si>
  <si>
    <t>92.064</t>
  </si>
  <si>
    <t>92 055</t>
  </si>
  <si>
    <t>44.9</t>
  </si>
  <si>
    <t>116.906</t>
  </si>
  <si>
    <t>-10</t>
  </si>
  <si>
    <t>13.5</t>
  </si>
  <si>
    <t>83.560</t>
  </si>
  <si>
    <t>-55</t>
  </si>
  <si>
    <t>565</t>
  </si>
  <si>
    <t>70.679</t>
  </si>
  <si>
    <t>162.269</t>
  </si>
  <si>
    <t>209.24</t>
  </si>
  <si>
    <t>56.017</t>
  </si>
  <si>
    <t>293</t>
  </si>
  <si>
    <t>293.0</t>
  </si>
  <si>
    <t>209.176</t>
  </si>
  <si>
    <t>102.421</t>
  </si>
  <si>
    <t>-32</t>
  </si>
  <si>
    <t>102.662</t>
  </si>
  <si>
    <t>13.3</t>
  </si>
  <si>
    <t>44.362</t>
  </si>
  <si>
    <t>102.638</t>
  </si>
  <si>
    <t>-37</t>
  </si>
  <si>
    <t>37.5</t>
  </si>
  <si>
    <t>93.373</t>
  </si>
  <si>
    <t>140.769</t>
  </si>
  <si>
    <t>70.652</t>
  </si>
  <si>
    <t>140.756</t>
  </si>
  <si>
    <t>13.0</t>
  </si>
  <si>
    <t>180.685</t>
  </si>
  <si>
    <t>180.68</t>
  </si>
  <si>
    <t>105.833</t>
  </si>
  <si>
    <t>47.725</t>
  </si>
  <si>
    <t>103.062</t>
  </si>
  <si>
    <t>87.088</t>
  </si>
  <si>
    <t>74.077</t>
  </si>
  <si>
    <t>91.577</t>
  </si>
  <si>
    <t>86.699</t>
  </si>
  <si>
    <t>7</t>
  </si>
  <si>
    <t>134.761</t>
  </si>
  <si>
    <t>18.7</t>
  </si>
  <si>
    <t>172.805</t>
  </si>
  <si>
    <r>
      <rPr>
        <i/>
        <sz val="10"/>
        <rFont val="Arial"/>
        <family val="2"/>
        <charset val="204"/>
      </rPr>
      <t>6</t>
    </r>
  </si>
  <si>
    <r>
      <rPr>
        <i/>
        <sz val="10"/>
        <rFont val="Arial"/>
        <family val="2"/>
        <charset val="204"/>
      </rPr>
      <t>4</t>
    </r>
  </si>
  <si>
    <t>58.874</t>
  </si>
  <si>
    <t>58.891</t>
  </si>
  <si>
    <t>103.301</t>
  </si>
  <si>
    <t>89.439</t>
  </si>
  <si>
    <t>88.187</t>
  </si>
  <si>
    <t>673</t>
  </si>
  <si>
    <t>112.497</t>
  </si>
  <si>
    <t>65.6</t>
  </si>
  <si>
    <t>145 646</t>
  </si>
  <si>
    <t>76.704</t>
  </si>
  <si>
    <t>181.477</t>
  </si>
  <si>
    <t>59.607</t>
  </si>
  <si>
    <t>111.107</t>
  </si>
  <si>
    <t>94 913</t>
  </si>
  <si>
    <t>138.262</t>
  </si>
  <si>
    <t>87.129</t>
  </si>
  <si>
    <t>75.886</t>
  </si>
  <si>
    <t>64.784</t>
  </si>
  <si>
    <t>53.276</t>
  </si>
  <si>
    <t>75.664</t>
  </si>
  <si>
    <t>136.776</t>
  </si>
  <si>
    <t>58.651</t>
  </si>
  <si>
    <t>88.672</t>
  </si>
  <si>
    <t>58632</t>
  </si>
  <si>
    <t>87 326</t>
  </si>
  <si>
    <t>89.63</t>
  </si>
  <si>
    <t>87 332</t>
  </si>
  <si>
    <t>120.64</t>
  </si>
  <si>
    <t>77.198</t>
  </si>
  <si>
    <t>120.638</t>
  </si>
  <si>
    <t>77.192</t>
  </si>
  <si>
    <t>168.863</t>
  </si>
  <si>
    <t>62.978</t>
  </si>
  <si>
    <t>168.869</t>
  </si>
  <si>
    <t>62.971</t>
  </si>
  <si>
    <t>97.156</t>
  </si>
  <si>
    <t>96.545</t>
  </si>
  <si>
    <t>90.729</t>
  </si>
  <si>
    <t>134.300</t>
  </si>
  <si>
    <t>81.460</t>
  </si>
  <si>
    <t>188.209</t>
  </si>
  <si>
    <t>70.144</t>
  </si>
  <si>
    <t>88.05</t>
  </si>
  <si>
    <t>88.044</t>
  </si>
  <si>
    <t>162.333</t>
  </si>
  <si>
    <t>44.368</t>
  </si>
  <si>
    <t>68 625</t>
  </si>
  <si>
    <t>94.452</t>
  </si>
  <si>
    <t>94.451</t>
  </si>
  <si>
    <t xml:space="preserve">140.767 </t>
  </si>
  <si>
    <t xml:space="preserve">74.08 </t>
  </si>
  <si>
    <t>172.811</t>
  </si>
  <si>
    <t>Профільна лінія -І</t>
  </si>
  <si>
    <t>Профільна лінія - VI</t>
  </si>
  <si>
    <t>Профільна лінія - VIІ</t>
  </si>
  <si>
    <t>Профільна лінія - VIІІ</t>
  </si>
  <si>
    <t>Профільна лінія - III</t>
  </si>
  <si>
    <t>Профільна лінія - ІV</t>
  </si>
  <si>
    <t>Профільна лінія- V</t>
  </si>
  <si>
    <t>Довжина(L)</t>
  </si>
  <si>
    <t>Відмітка</t>
  </si>
  <si>
    <t>Г, мм</t>
  </si>
  <si>
    <t>В,мм</t>
  </si>
  <si>
    <t>А, мм</t>
  </si>
  <si>
    <t xml:space="preserve">Відомість результатів спостережень за стійкістю північно - західного борту кар'єра </t>
  </si>
  <si>
    <t>15-е спост. 07.11.01</t>
  </si>
  <si>
    <t>17-е спост. 03.09.02</t>
  </si>
  <si>
    <t>17-е спост.- 15-е спост.</t>
  </si>
  <si>
    <t>20-е спост.</t>
  </si>
  <si>
    <t>20-е спост-15-е спост.</t>
  </si>
  <si>
    <t>21-е спост. 16.05.06</t>
  </si>
  <si>
    <t>21-е спост.-20-е спост.</t>
  </si>
  <si>
    <t>22-е спост.  22.05.07</t>
  </si>
  <si>
    <t>22-е спост.-21-е спост.</t>
  </si>
  <si>
    <t>22-е спост.-15-е спост.</t>
  </si>
  <si>
    <t xml:space="preserve">С, мм/доб 266діб </t>
  </si>
  <si>
    <t>С, мм/доб 308діб</t>
  </si>
  <si>
    <t>С, мм/доб 366діб</t>
  </si>
  <si>
    <t>С, мм/доб 1995діб</t>
  </si>
  <si>
    <t>Максимальна величина зміщення реперів між останньою та початковою серією спостережень по вектору</t>
  </si>
  <si>
    <t>мм</t>
  </si>
  <si>
    <t>Випинання реперів між останньою та початковою серією спостережень по створу</t>
  </si>
  <si>
    <t>Випинання реперів між останньою та початковою серією спостережень у вертикальній площині</t>
  </si>
  <si>
    <t>Осідання реперів між останньою та початковою серією спостережень по створу</t>
  </si>
  <si>
    <t>Осідання реперів між останньою та початковою серією спостережень у вертикальній площині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</si>
</sst>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4" x14ac:knownFonts="1">
    <font>
      <sz val="10"/>
      <name val="Arial"/>
    </font>
    <font>
      <sz val="10"/>
      <name val="Arial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 applyAlignment="1">
      <alignment vertical="top"/>
    </xf>
    <xf numFmtId="0" fontId="0" fillId="0" borderId="2" xfId="0" applyBorder="1" applyAlignment="1">
      <alignment vertical="top"/>
    </xf>
    <xf numFmtId="0" fontId="1" fillId="0" borderId="0" xfId="0" applyFont="1"/>
    <xf numFmtId="0" fontId="1" fillId="0" borderId="2" xfId="0" applyFont="1" applyBorder="1"/>
    <xf numFmtId="0" fontId="0" fillId="0" borderId="2" xfId="0" applyBorder="1"/>
    <xf numFmtId="0" fontId="2" fillId="0" borderId="2" xfId="0" applyFont="1" applyBorder="1"/>
    <xf numFmtId="0" fontId="2" fillId="0" borderId="2" xfId="0" applyFont="1" applyBorder="1" applyAlignment="1">
      <alignment vertical="top"/>
    </xf>
    <xf numFmtId="0" fontId="2" fillId="0" borderId="2" xfId="0" applyFont="1" applyBorder="1" applyAlignment="1">
      <alignment horizontal="left" vertical="top"/>
    </xf>
    <xf numFmtId="0" fontId="2" fillId="0" borderId="0" xfId="0" applyFont="1"/>
    <xf numFmtId="49" fontId="1" fillId="0" borderId="3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/>
    </xf>
    <xf numFmtId="0" fontId="1" fillId="0" borderId="3" xfId="0" quotePrefix="1" applyFont="1" applyBorder="1" applyAlignment="1">
      <alignment horizontal="center" vertical="center"/>
    </xf>
    <xf numFmtId="164" fontId="1" fillId="0" borderId="3" xfId="0" applyNumberFormat="1" applyFont="1" applyBorder="1" applyAlignment="1">
      <alignment horizontal="center" vertical="center" wrapText="1"/>
    </xf>
    <xf numFmtId="0" fontId="1" fillId="0" borderId="10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" fillId="0" borderId="10" xfId="0" applyFont="1" applyBorder="1" applyAlignment="1">
      <alignment vertical="center" wrapText="1"/>
    </xf>
    <xf numFmtId="0" fontId="1" fillId="0" borderId="11" xfId="0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0" fontId="1" fillId="0" borderId="2" xfId="0" applyFont="1" applyBorder="1" applyAlignment="1">
      <alignment vertical="center"/>
    </xf>
    <xf numFmtId="49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/>
    </xf>
    <xf numFmtId="0" fontId="1" fillId="0" borderId="2" xfId="0" quotePrefix="1" applyFont="1" applyBorder="1" applyAlignment="1">
      <alignment horizontal="center" vertical="center"/>
    </xf>
    <xf numFmtId="164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2" fillId="0" borderId="4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/>
    </xf>
    <xf numFmtId="0" fontId="2" fillId="0" borderId="7" xfId="0" applyFont="1" applyBorder="1" applyAlignment="1">
      <alignment horizontal="center" vertical="top"/>
    </xf>
    <xf numFmtId="0" fontId="2" fillId="0" borderId="8" xfId="0" applyFont="1" applyBorder="1" applyAlignment="1">
      <alignment horizontal="center" vertical="top"/>
    </xf>
    <xf numFmtId="0" fontId="2" fillId="0" borderId="6" xfId="0" applyFont="1" applyBorder="1" applyAlignment="1">
      <alignment horizontal="center" vertical="top"/>
    </xf>
    <xf numFmtId="0" fontId="2" fillId="0" borderId="9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/>
    </xf>
    <xf numFmtId="0" fontId="0" fillId="0" borderId="3" xfId="0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2" fillId="0" borderId="2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/>
    </xf>
    <xf numFmtId="2" fontId="0" fillId="0" borderId="0" xfId="0" applyNumberFormat="1" applyAlignment="1">
      <alignment horizontal="center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25"/>
  <sheetViews>
    <sheetView tabSelected="1" topLeftCell="I37" workbookViewId="0">
      <selection activeCell="AG67" sqref="AG67"/>
    </sheetView>
  </sheetViews>
  <sheetFormatPr defaultRowHeight="12.75" x14ac:dyDescent="0.2"/>
  <cols>
    <col min="1" max="1" width="12.42578125" customWidth="1"/>
    <col min="2" max="2" width="6.28515625" customWidth="1"/>
    <col min="3" max="3" width="6.7109375" customWidth="1"/>
    <col min="4" max="4" width="9" customWidth="1"/>
    <col min="5" max="5" width="8.42578125" customWidth="1"/>
    <col min="6" max="6" width="9.5703125" customWidth="1"/>
    <col min="7" max="7" width="7" customWidth="1"/>
    <col min="8" max="8" width="6.85546875" customWidth="1"/>
    <col min="9" max="9" width="7.28515625" customWidth="1"/>
    <col min="10" max="10" width="7.140625" customWidth="1"/>
    <col min="11" max="11" width="7" customWidth="1"/>
    <col min="12" max="12" width="8.28515625" customWidth="1"/>
    <col min="13" max="13" width="9"/>
    <col min="14" max="14" width="8"/>
    <col min="15" max="15" width="8.5703125" customWidth="1"/>
    <col min="16" max="16" width="6"/>
    <col min="17" max="17" width="6.5703125" customWidth="1"/>
    <col min="18" max="18" width="9.140625" customWidth="1"/>
    <col min="30" max="30" width="10.140625" customWidth="1"/>
  </cols>
  <sheetData>
    <row r="1" spans="1:33" x14ac:dyDescent="0.2">
      <c r="A1" s="1"/>
      <c r="R1" s="5"/>
      <c r="S1" s="5"/>
    </row>
    <row r="2" spans="1:33" x14ac:dyDescent="0.2">
      <c r="L2" s="3" t="s">
        <v>517</v>
      </c>
      <c r="R2" s="5"/>
      <c r="S2" s="5"/>
    </row>
    <row r="3" spans="1:33" x14ac:dyDescent="0.2">
      <c r="A3" s="2"/>
      <c r="B3" s="4"/>
      <c r="R3" s="5"/>
      <c r="S3" s="5"/>
    </row>
    <row r="4" spans="1:33" x14ac:dyDescent="0.2">
      <c r="A4" s="6"/>
      <c r="B4" s="32" t="s">
        <v>2</v>
      </c>
      <c r="C4" s="32"/>
      <c r="D4" s="32" t="s">
        <v>518</v>
      </c>
      <c r="E4" s="32"/>
      <c r="F4" s="32" t="s">
        <v>519</v>
      </c>
      <c r="G4" s="32"/>
      <c r="H4" s="32"/>
      <c r="I4" s="32" t="s">
        <v>520</v>
      </c>
      <c r="J4" s="32"/>
      <c r="K4" s="32"/>
      <c r="L4" s="32"/>
      <c r="M4" s="32" t="s">
        <v>521</v>
      </c>
      <c r="N4" s="32"/>
      <c r="O4" s="32" t="s">
        <v>522</v>
      </c>
      <c r="P4" s="32"/>
      <c r="Q4" s="32"/>
      <c r="R4" s="32" t="s">
        <v>523</v>
      </c>
      <c r="S4" s="32"/>
      <c r="T4" s="32" t="s">
        <v>524</v>
      </c>
      <c r="U4" s="32"/>
      <c r="V4" s="32"/>
      <c r="W4" s="32"/>
      <c r="X4" s="32" t="s">
        <v>525</v>
      </c>
      <c r="Y4" s="40"/>
      <c r="Z4" s="32" t="s">
        <v>526</v>
      </c>
      <c r="AA4" s="40"/>
      <c r="AB4" s="40"/>
      <c r="AC4" s="40"/>
      <c r="AD4" s="32" t="s">
        <v>527</v>
      </c>
      <c r="AE4" s="40"/>
      <c r="AF4" s="40"/>
      <c r="AG4" s="40"/>
    </row>
    <row r="5" spans="1:33" ht="12.75" customHeight="1" x14ac:dyDescent="0.2">
      <c r="A5" s="7"/>
      <c r="B5" s="39" t="s">
        <v>0</v>
      </c>
      <c r="C5" s="39" t="s">
        <v>1</v>
      </c>
      <c r="D5" s="39" t="s">
        <v>512</v>
      </c>
      <c r="E5" s="39" t="s">
        <v>513</v>
      </c>
      <c r="F5" s="39" t="s">
        <v>512</v>
      </c>
      <c r="G5" s="33" t="s">
        <v>513</v>
      </c>
      <c r="H5" s="34"/>
      <c r="I5" s="37" t="s">
        <v>514</v>
      </c>
      <c r="J5" s="37" t="s">
        <v>515</v>
      </c>
      <c r="K5" s="37" t="s">
        <v>516</v>
      </c>
      <c r="L5" s="30" t="s">
        <v>528</v>
      </c>
      <c r="M5" s="39" t="s">
        <v>512</v>
      </c>
      <c r="N5" s="33" t="s">
        <v>513</v>
      </c>
      <c r="O5" s="37" t="s">
        <v>514</v>
      </c>
      <c r="P5" s="37" t="s">
        <v>515</v>
      </c>
      <c r="Q5" s="37" t="s">
        <v>516</v>
      </c>
      <c r="R5" s="39" t="s">
        <v>512</v>
      </c>
      <c r="S5" s="33" t="s">
        <v>513</v>
      </c>
      <c r="T5" s="37" t="s">
        <v>514</v>
      </c>
      <c r="U5" s="37" t="s">
        <v>515</v>
      </c>
      <c r="V5" s="37" t="s">
        <v>516</v>
      </c>
      <c r="W5" s="30" t="s">
        <v>529</v>
      </c>
      <c r="X5" s="39" t="s">
        <v>512</v>
      </c>
      <c r="Y5" s="33" t="s">
        <v>513</v>
      </c>
      <c r="Z5" s="37" t="s">
        <v>514</v>
      </c>
      <c r="AA5" s="37" t="s">
        <v>515</v>
      </c>
      <c r="AB5" s="37" t="s">
        <v>516</v>
      </c>
      <c r="AC5" s="30" t="s">
        <v>530</v>
      </c>
      <c r="AD5" s="37" t="s">
        <v>514</v>
      </c>
      <c r="AE5" s="37" t="s">
        <v>515</v>
      </c>
      <c r="AF5" s="37" t="s">
        <v>516</v>
      </c>
      <c r="AG5" s="30" t="s">
        <v>531</v>
      </c>
    </row>
    <row r="6" spans="1:33" x14ac:dyDescent="0.2">
      <c r="A6" s="7"/>
      <c r="B6" s="37"/>
      <c r="C6" s="37"/>
      <c r="D6" s="37"/>
      <c r="E6" s="37"/>
      <c r="F6" s="37"/>
      <c r="G6" s="35"/>
      <c r="H6" s="36"/>
      <c r="I6" s="38"/>
      <c r="J6" s="38"/>
      <c r="K6" s="38"/>
      <c r="L6" s="31"/>
      <c r="M6" s="37"/>
      <c r="N6" s="35"/>
      <c r="O6" s="38"/>
      <c r="P6" s="38"/>
      <c r="Q6" s="38"/>
      <c r="R6" s="37"/>
      <c r="S6" s="35"/>
      <c r="T6" s="38"/>
      <c r="U6" s="38"/>
      <c r="V6" s="38"/>
      <c r="W6" s="31"/>
      <c r="X6" s="37"/>
      <c r="Y6" s="35"/>
      <c r="Z6" s="38"/>
      <c r="AA6" s="38"/>
      <c r="AB6" s="38"/>
      <c r="AC6" s="31"/>
      <c r="AD6" s="38"/>
      <c r="AE6" s="38"/>
      <c r="AF6" s="38"/>
      <c r="AG6" s="31"/>
    </row>
    <row r="7" spans="1:33" x14ac:dyDescent="0.2">
      <c r="A7" s="7"/>
      <c r="B7" s="16" t="s">
        <v>505</v>
      </c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8"/>
      <c r="S7" s="16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8"/>
    </row>
    <row r="8" spans="1:33" x14ac:dyDescent="0.2">
      <c r="A8" s="7"/>
      <c r="B8" s="10" t="s">
        <v>4</v>
      </c>
      <c r="C8" s="11"/>
      <c r="D8" s="11"/>
      <c r="E8" s="11">
        <v>107.009</v>
      </c>
      <c r="F8" s="11"/>
      <c r="G8" s="41" t="s">
        <v>9</v>
      </c>
      <c r="H8" s="41"/>
      <c r="I8" s="11">
        <v>0</v>
      </c>
      <c r="J8" s="11">
        <v>-11</v>
      </c>
      <c r="K8" s="11" t="s">
        <v>11</v>
      </c>
      <c r="L8" s="11" t="s">
        <v>128</v>
      </c>
      <c r="M8" s="41"/>
      <c r="N8" s="41"/>
      <c r="O8" s="11"/>
      <c r="P8" s="11"/>
      <c r="Q8" s="11"/>
      <c r="R8" s="11"/>
      <c r="S8" s="11" t="s">
        <v>68</v>
      </c>
      <c r="T8" s="11"/>
      <c r="U8" s="11"/>
      <c r="V8" s="11"/>
      <c r="W8" s="11"/>
      <c r="X8" s="11"/>
      <c r="Y8" s="11" t="s">
        <v>69</v>
      </c>
      <c r="Z8" s="11"/>
      <c r="AA8" s="11">
        <v>-4</v>
      </c>
      <c r="AB8" s="11"/>
      <c r="AC8" s="11"/>
      <c r="AD8" s="11"/>
      <c r="AE8" s="11" t="s">
        <v>71</v>
      </c>
      <c r="AF8" s="11"/>
      <c r="AG8" s="11"/>
    </row>
    <row r="9" spans="1:33" x14ac:dyDescent="0.2">
      <c r="A9" s="7"/>
      <c r="B9" s="11"/>
      <c r="C9" s="11">
        <v>4</v>
      </c>
      <c r="D9" s="11" t="s">
        <v>453</v>
      </c>
      <c r="E9" s="11" t="s">
        <v>3</v>
      </c>
      <c r="F9" s="11" t="s">
        <v>454</v>
      </c>
      <c r="G9" s="41" t="s">
        <v>455</v>
      </c>
      <c r="H9" s="41"/>
      <c r="I9" s="11" t="s">
        <v>270</v>
      </c>
      <c r="J9" s="11" t="s">
        <v>249</v>
      </c>
      <c r="K9" s="11" t="s">
        <v>271</v>
      </c>
      <c r="L9" s="11" t="s">
        <v>84</v>
      </c>
      <c r="M9" s="11" t="s">
        <v>272</v>
      </c>
      <c r="N9" s="11" t="s">
        <v>75</v>
      </c>
      <c r="O9" s="11" t="s">
        <v>101</v>
      </c>
      <c r="P9" s="11" t="s">
        <v>273</v>
      </c>
      <c r="Q9" s="11" t="s">
        <v>10</v>
      </c>
      <c r="R9" s="11" t="s">
        <v>274</v>
      </c>
      <c r="S9" s="11" t="s">
        <v>72</v>
      </c>
      <c r="T9" s="11">
        <v>19</v>
      </c>
      <c r="U9" s="11">
        <v>7</v>
      </c>
      <c r="V9" s="11" t="s">
        <v>264</v>
      </c>
      <c r="W9" s="11" t="s">
        <v>73</v>
      </c>
      <c r="X9" s="11" t="s">
        <v>74</v>
      </c>
      <c r="Y9" s="11" t="s">
        <v>75</v>
      </c>
      <c r="Z9" s="11">
        <v>4</v>
      </c>
      <c r="AA9" s="12">
        <v>-7</v>
      </c>
      <c r="AB9" s="11" t="s">
        <v>76</v>
      </c>
      <c r="AC9" s="11" t="s">
        <v>77</v>
      </c>
      <c r="AD9" s="11" t="s">
        <v>78</v>
      </c>
      <c r="AE9" s="11">
        <v>41</v>
      </c>
      <c r="AF9" s="11" t="s">
        <v>79</v>
      </c>
      <c r="AG9" s="11" t="s">
        <v>80</v>
      </c>
    </row>
    <row r="10" spans="1:33" x14ac:dyDescent="0.2">
      <c r="A10" s="7"/>
      <c r="B10" s="11"/>
      <c r="C10" s="11">
        <v>5</v>
      </c>
      <c r="D10" s="11">
        <v>89.372</v>
      </c>
      <c r="E10" s="11" t="s">
        <v>5</v>
      </c>
      <c r="F10" s="11" t="s">
        <v>456</v>
      </c>
      <c r="G10" s="41" t="s">
        <v>457</v>
      </c>
      <c r="H10" s="41"/>
      <c r="I10" s="11" t="s">
        <v>285</v>
      </c>
      <c r="J10" s="11" t="s">
        <v>89</v>
      </c>
      <c r="K10" s="11" t="s">
        <v>458</v>
      </c>
      <c r="L10" s="11" t="s">
        <v>287</v>
      </c>
      <c r="M10" s="11" t="s">
        <v>275</v>
      </c>
      <c r="N10" s="11" t="s">
        <v>276</v>
      </c>
      <c r="O10" s="11" t="s">
        <v>277</v>
      </c>
      <c r="P10" s="11" t="s">
        <v>89</v>
      </c>
      <c r="Q10" s="11" t="s">
        <v>278</v>
      </c>
      <c r="R10" s="11" t="s">
        <v>279</v>
      </c>
      <c r="S10" s="11" t="s">
        <v>257</v>
      </c>
      <c r="T10" s="11" t="s">
        <v>81</v>
      </c>
      <c r="U10" s="11" t="s">
        <v>82</v>
      </c>
      <c r="V10" s="11" t="s">
        <v>83</v>
      </c>
      <c r="W10" s="11" t="s">
        <v>84</v>
      </c>
      <c r="X10" s="11" t="s">
        <v>85</v>
      </c>
      <c r="Y10" s="11" t="s">
        <v>86</v>
      </c>
      <c r="Z10" s="11">
        <v>-7</v>
      </c>
      <c r="AA10" s="12">
        <v>-1</v>
      </c>
      <c r="AB10" s="11" t="s">
        <v>87</v>
      </c>
      <c r="AC10" s="11" t="s">
        <v>77</v>
      </c>
      <c r="AD10" s="11" t="s">
        <v>88</v>
      </c>
      <c r="AE10" s="11" t="s">
        <v>89</v>
      </c>
      <c r="AF10" s="11" t="s">
        <v>90</v>
      </c>
      <c r="AG10" s="11" t="s">
        <v>91</v>
      </c>
    </row>
    <row r="11" spans="1:33" x14ac:dyDescent="0.2">
      <c r="A11" s="7"/>
      <c r="B11" s="11"/>
      <c r="C11" s="11">
        <v>6</v>
      </c>
      <c r="D11" s="11" t="s">
        <v>7</v>
      </c>
      <c r="E11" s="11" t="s">
        <v>8</v>
      </c>
      <c r="F11" s="11" t="s">
        <v>459</v>
      </c>
      <c r="G11" s="41" t="s">
        <v>282</v>
      </c>
      <c r="H11" s="41"/>
      <c r="I11" s="11" t="s">
        <v>280</v>
      </c>
      <c r="J11" s="11" t="s">
        <v>152</v>
      </c>
      <c r="K11" s="11" t="s">
        <v>460</v>
      </c>
      <c r="L11" s="11" t="s">
        <v>287</v>
      </c>
      <c r="M11" s="11" t="s">
        <v>281</v>
      </c>
      <c r="N11" s="11" t="s">
        <v>282</v>
      </c>
      <c r="O11" s="11" t="s">
        <v>283</v>
      </c>
      <c r="P11" s="11">
        <f>-"9"</f>
        <v>-9</v>
      </c>
      <c r="Q11" s="11" t="s">
        <v>284</v>
      </c>
      <c r="R11" s="11" t="s">
        <v>17</v>
      </c>
      <c r="S11" s="11">
        <v>87.031000000000006</v>
      </c>
      <c r="T11" s="11">
        <v>21</v>
      </c>
      <c r="U11" s="11" t="s">
        <v>92</v>
      </c>
      <c r="V11" s="11" t="s">
        <v>93</v>
      </c>
      <c r="W11" s="11" t="s">
        <v>94</v>
      </c>
      <c r="X11" s="11" t="s">
        <v>95</v>
      </c>
      <c r="Y11" s="11" t="s">
        <v>96</v>
      </c>
      <c r="Z11" s="11" t="s">
        <v>97</v>
      </c>
      <c r="AA11" s="11">
        <v>3</v>
      </c>
      <c r="AB11" s="13">
        <v>8.5</v>
      </c>
      <c r="AC11" s="11" t="s">
        <v>77</v>
      </c>
      <c r="AD11" s="11" t="s">
        <v>98</v>
      </c>
      <c r="AE11" s="11">
        <v>-7</v>
      </c>
      <c r="AF11" s="11" t="s">
        <v>99</v>
      </c>
      <c r="AG11" s="11" t="s">
        <v>91</v>
      </c>
    </row>
    <row r="12" spans="1:33" x14ac:dyDescent="0.2">
      <c r="A12" s="7"/>
      <c r="B12" s="11"/>
      <c r="C12" s="11">
        <v>7</v>
      </c>
      <c r="D12" s="11" t="s">
        <v>6</v>
      </c>
      <c r="E12" s="11">
        <v>76.709999999999994</v>
      </c>
      <c r="F12" s="11" t="s">
        <v>461</v>
      </c>
      <c r="G12" s="41" t="s">
        <v>462</v>
      </c>
      <c r="H12" s="41"/>
      <c r="I12" s="11" t="s">
        <v>285</v>
      </c>
      <c r="J12" s="11" t="s">
        <v>153</v>
      </c>
      <c r="K12" s="11" t="s">
        <v>286</v>
      </c>
      <c r="L12" s="11" t="s">
        <v>287</v>
      </c>
      <c r="M12" s="11" t="s">
        <v>288</v>
      </c>
      <c r="N12" s="11" t="s">
        <v>289</v>
      </c>
      <c r="O12" s="11" t="s">
        <v>290</v>
      </c>
      <c r="P12" s="11">
        <v>-4</v>
      </c>
      <c r="Q12" s="11" t="s">
        <v>291</v>
      </c>
      <c r="R12" s="11" t="s">
        <v>292</v>
      </c>
      <c r="S12" s="11" t="s">
        <v>100</v>
      </c>
      <c r="T12" s="11" t="s">
        <v>101</v>
      </c>
      <c r="U12" s="11" t="s">
        <v>102</v>
      </c>
      <c r="V12" s="11" t="s">
        <v>103</v>
      </c>
      <c r="W12" s="11" t="s">
        <v>91</v>
      </c>
      <c r="X12" s="11" t="s">
        <v>104</v>
      </c>
      <c r="Y12" s="11" t="s">
        <v>105</v>
      </c>
      <c r="Z12" s="11">
        <v>5</v>
      </c>
      <c r="AA12" s="11">
        <v>-5</v>
      </c>
      <c r="AB12" s="11" t="s">
        <v>87</v>
      </c>
      <c r="AC12" s="11" t="s">
        <v>77</v>
      </c>
      <c r="AD12" s="11" t="s">
        <v>106</v>
      </c>
      <c r="AE12" s="12">
        <v>-13</v>
      </c>
      <c r="AF12" s="11" t="s">
        <v>107</v>
      </c>
      <c r="AG12" s="11" t="s">
        <v>80</v>
      </c>
    </row>
    <row r="13" spans="1:33" x14ac:dyDescent="0.2">
      <c r="A13" s="7"/>
      <c r="B13" s="11"/>
      <c r="C13" s="11">
        <v>8</v>
      </c>
      <c r="D13" s="11" t="s">
        <v>12</v>
      </c>
      <c r="E13" s="11" t="s">
        <v>13</v>
      </c>
      <c r="F13" s="11" t="s">
        <v>463</v>
      </c>
      <c r="G13" s="41" t="s">
        <v>113</v>
      </c>
      <c r="H13" s="41"/>
      <c r="I13" s="11">
        <v>64</v>
      </c>
      <c r="J13" s="11">
        <v>-8</v>
      </c>
      <c r="K13" s="11" t="s">
        <v>14</v>
      </c>
      <c r="L13" s="11" t="s">
        <v>15</v>
      </c>
      <c r="M13" s="11" t="s">
        <v>16</v>
      </c>
      <c r="N13" s="11" t="s">
        <v>293</v>
      </c>
      <c r="O13" s="11" t="s">
        <v>294</v>
      </c>
      <c r="P13" s="11" t="s">
        <v>115</v>
      </c>
      <c r="Q13" s="11" t="s">
        <v>295</v>
      </c>
      <c r="R13" s="11" t="s">
        <v>296</v>
      </c>
      <c r="S13" s="11" t="s">
        <v>258</v>
      </c>
      <c r="T13" s="11" t="s">
        <v>108</v>
      </c>
      <c r="U13" s="11" t="s">
        <v>109</v>
      </c>
      <c r="V13" s="11" t="s">
        <v>110</v>
      </c>
      <c r="W13" s="11" t="s">
        <v>111</v>
      </c>
      <c r="X13" s="11" t="s">
        <v>112</v>
      </c>
      <c r="Y13" s="11" t="s">
        <v>113</v>
      </c>
      <c r="Z13" s="11" t="s">
        <v>114</v>
      </c>
      <c r="AA13" s="11" t="s">
        <v>115</v>
      </c>
      <c r="AB13" s="11" t="s">
        <v>116</v>
      </c>
      <c r="AC13" s="11" t="s">
        <v>77</v>
      </c>
      <c r="AD13" s="11" t="s">
        <v>117</v>
      </c>
      <c r="AE13" s="11" t="s">
        <v>118</v>
      </c>
      <c r="AF13" s="11" t="s">
        <v>119</v>
      </c>
      <c r="AG13" s="11" t="s">
        <v>77</v>
      </c>
    </row>
    <row r="14" spans="1:33" x14ac:dyDescent="0.2">
      <c r="A14" s="7"/>
      <c r="B14" s="16" t="s">
        <v>506</v>
      </c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8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8"/>
    </row>
    <row r="15" spans="1:33" x14ac:dyDescent="0.2">
      <c r="A15" s="7"/>
      <c r="B15" s="10" t="s">
        <v>29</v>
      </c>
      <c r="C15" s="11"/>
      <c r="D15" s="11"/>
      <c r="E15" s="11" t="s">
        <v>22</v>
      </c>
      <c r="F15" s="11"/>
      <c r="G15" s="41" t="s">
        <v>18</v>
      </c>
      <c r="H15" s="41"/>
      <c r="I15" s="11" t="s">
        <v>143</v>
      </c>
      <c r="J15" s="11" t="s">
        <v>235</v>
      </c>
      <c r="K15" s="11" t="s">
        <v>297</v>
      </c>
      <c r="L15" s="11" t="s">
        <v>91</v>
      </c>
      <c r="M15" s="11"/>
      <c r="N15" s="11" t="s">
        <v>298</v>
      </c>
      <c r="O15" s="11"/>
      <c r="P15" s="11" t="s">
        <v>299</v>
      </c>
      <c r="Q15" s="11"/>
      <c r="R15" s="11"/>
      <c r="S15" s="11" t="s">
        <v>259</v>
      </c>
      <c r="T15" s="11"/>
      <c r="U15" s="11" t="s">
        <v>97</v>
      </c>
      <c r="V15" s="11"/>
      <c r="W15" s="11"/>
      <c r="X15" s="11"/>
      <c r="Y15" s="11" t="s">
        <v>120</v>
      </c>
      <c r="Z15" s="11"/>
      <c r="AA15" s="11">
        <v>-2</v>
      </c>
      <c r="AB15" s="11"/>
      <c r="AC15" s="11"/>
      <c r="AD15" s="11"/>
      <c r="AE15" s="11">
        <v>-22</v>
      </c>
      <c r="AF15" s="11"/>
      <c r="AG15" s="11"/>
    </row>
    <row r="16" spans="1:33" x14ac:dyDescent="0.2">
      <c r="A16" s="7"/>
      <c r="B16" s="11"/>
      <c r="C16" s="10" t="s">
        <v>4</v>
      </c>
      <c r="D16" s="11">
        <v>59.601999999999997</v>
      </c>
      <c r="E16" s="11">
        <v>111.126</v>
      </c>
      <c r="F16" s="11" t="s">
        <v>464</v>
      </c>
      <c r="G16" s="41" t="s">
        <v>465</v>
      </c>
      <c r="H16" s="41"/>
      <c r="I16" s="11" t="s">
        <v>217</v>
      </c>
      <c r="J16" s="11" t="s">
        <v>71</v>
      </c>
      <c r="K16" s="11" t="s">
        <v>300</v>
      </c>
      <c r="L16" s="11" t="s">
        <v>94</v>
      </c>
      <c r="M16" s="11" t="s">
        <v>301</v>
      </c>
      <c r="N16" s="11" t="s">
        <v>302</v>
      </c>
      <c r="O16" s="11" t="s">
        <v>189</v>
      </c>
      <c r="P16" s="11" t="s">
        <v>303</v>
      </c>
      <c r="Q16" s="11" t="s">
        <v>304</v>
      </c>
      <c r="R16" s="11" t="s">
        <v>301</v>
      </c>
      <c r="S16" s="11" t="s">
        <v>121</v>
      </c>
      <c r="T16" s="11">
        <v>0</v>
      </c>
      <c r="U16" s="11" t="s">
        <v>70</v>
      </c>
      <c r="V16" s="11" t="s">
        <v>122</v>
      </c>
      <c r="W16" s="11" t="s">
        <v>123</v>
      </c>
      <c r="X16" s="11" t="s">
        <v>124</v>
      </c>
      <c r="Y16" s="11" t="s">
        <v>125</v>
      </c>
      <c r="Z16" s="11">
        <v>2</v>
      </c>
      <c r="AA16" s="11">
        <f>-17</f>
        <v>-17</v>
      </c>
      <c r="AB16" s="13">
        <v>17.100000000000001</v>
      </c>
      <c r="AC16" s="11">
        <v>0.05</v>
      </c>
      <c r="AD16" s="11">
        <v>22</v>
      </c>
      <c r="AE16" s="11" t="s">
        <v>126</v>
      </c>
      <c r="AF16" s="11" t="s">
        <v>127</v>
      </c>
      <c r="AG16" s="11" t="s">
        <v>128</v>
      </c>
    </row>
    <row r="17" spans="1:33" x14ac:dyDescent="0.2">
      <c r="A17" s="7"/>
      <c r="B17" s="11"/>
      <c r="C17" s="11">
        <v>1</v>
      </c>
      <c r="D17" s="11" t="s">
        <v>24</v>
      </c>
      <c r="E17" s="11" t="s">
        <v>23</v>
      </c>
      <c r="F17" s="11" t="s">
        <v>466</v>
      </c>
      <c r="G17" s="41">
        <v>102.36799999999999</v>
      </c>
      <c r="H17" s="41"/>
      <c r="I17" s="11">
        <v>2</v>
      </c>
      <c r="J17" s="11">
        <v>-22</v>
      </c>
      <c r="K17" s="11" t="s">
        <v>305</v>
      </c>
      <c r="L17" s="11" t="s">
        <v>84</v>
      </c>
      <c r="M17" s="11" t="s">
        <v>306</v>
      </c>
      <c r="N17" s="11" t="s">
        <v>307</v>
      </c>
      <c r="O17" s="11" t="s">
        <v>308</v>
      </c>
      <c r="P17" s="11" t="s">
        <v>309</v>
      </c>
      <c r="Q17" s="11" t="s">
        <v>310</v>
      </c>
      <c r="R17" s="11" t="s">
        <v>28</v>
      </c>
      <c r="S17" s="11" t="s">
        <v>129</v>
      </c>
      <c r="T17" s="11" t="s">
        <v>130</v>
      </c>
      <c r="U17" s="11" t="s">
        <v>82</v>
      </c>
      <c r="V17" s="11" t="s">
        <v>131</v>
      </c>
      <c r="W17" s="11" t="s">
        <v>91</v>
      </c>
      <c r="X17" s="11" t="s">
        <v>132</v>
      </c>
      <c r="Y17" s="11" t="s">
        <v>133</v>
      </c>
      <c r="Z17" s="11">
        <v>3</v>
      </c>
      <c r="AA17" s="11" t="s">
        <v>134</v>
      </c>
      <c r="AB17" s="13">
        <v>13.3</v>
      </c>
      <c r="AC17" s="11">
        <v>0.04</v>
      </c>
      <c r="AD17" s="11" t="s">
        <v>135</v>
      </c>
      <c r="AE17" s="11">
        <v>-90</v>
      </c>
      <c r="AF17" s="11">
        <v>108.2</v>
      </c>
      <c r="AG17" s="11">
        <v>0.05</v>
      </c>
    </row>
    <row r="18" spans="1:33" ht="13.5" customHeight="1" x14ac:dyDescent="0.2">
      <c r="A18" s="7"/>
      <c r="B18" s="11"/>
      <c r="C18" s="11" t="s">
        <v>25</v>
      </c>
      <c r="D18" s="11">
        <v>114.352</v>
      </c>
      <c r="E18" s="11">
        <v>89.387</v>
      </c>
      <c r="F18" s="11"/>
      <c r="G18" s="41" t="s">
        <v>311</v>
      </c>
      <c r="H18" s="41"/>
      <c r="I18" s="11" t="s">
        <v>249</v>
      </c>
      <c r="J18" s="11" t="s">
        <v>118</v>
      </c>
      <c r="K18" s="11" t="s">
        <v>312</v>
      </c>
      <c r="L18" s="11" t="s">
        <v>194</v>
      </c>
      <c r="M18" s="11" t="s">
        <v>313</v>
      </c>
      <c r="N18" s="11" t="s">
        <v>314</v>
      </c>
      <c r="O18" s="11" t="s">
        <v>97</v>
      </c>
      <c r="P18" s="11" t="s">
        <v>249</v>
      </c>
      <c r="Q18" s="11" t="s">
        <v>312</v>
      </c>
      <c r="R18" s="11" t="s">
        <v>27</v>
      </c>
      <c r="S18" s="11">
        <v>89.373000000000005</v>
      </c>
      <c r="T18" s="11" t="s">
        <v>114</v>
      </c>
      <c r="U18" s="11">
        <v>0</v>
      </c>
      <c r="V18" s="11" t="s">
        <v>136</v>
      </c>
      <c r="W18" s="11" t="s">
        <v>77</v>
      </c>
      <c r="X18" s="11" t="s">
        <v>137</v>
      </c>
      <c r="Y18" s="11" t="s">
        <v>138</v>
      </c>
      <c r="Z18" s="11">
        <v>2</v>
      </c>
      <c r="AA18" s="11" t="s">
        <v>115</v>
      </c>
      <c r="AB18" s="11" t="s">
        <v>139</v>
      </c>
      <c r="AC18" s="11" t="s">
        <v>263</v>
      </c>
      <c r="AD18" s="11" t="s">
        <v>101</v>
      </c>
      <c r="AE18" s="11">
        <v>-17</v>
      </c>
      <c r="AF18" s="11" t="s">
        <v>140</v>
      </c>
      <c r="AG18" s="11">
        <v>0.01</v>
      </c>
    </row>
    <row r="19" spans="1:33" ht="12.75" customHeight="1" x14ac:dyDescent="0.2">
      <c r="A19" s="7"/>
      <c r="B19" s="11"/>
      <c r="C19" s="11">
        <v>2</v>
      </c>
      <c r="D19" s="11">
        <v>138.26400000000001</v>
      </c>
      <c r="E19" s="11">
        <v>87.137</v>
      </c>
      <c r="F19" s="11" t="s">
        <v>467</v>
      </c>
      <c r="G19" s="41" t="s">
        <v>468</v>
      </c>
      <c r="H19" s="41"/>
      <c r="I19" s="11">
        <v>-2</v>
      </c>
      <c r="J19" s="11" t="s">
        <v>118</v>
      </c>
      <c r="K19" s="11" t="s">
        <v>315</v>
      </c>
      <c r="L19" s="11" t="s">
        <v>80</v>
      </c>
      <c r="M19" s="11" t="s">
        <v>316</v>
      </c>
      <c r="N19" s="11" t="s">
        <v>141</v>
      </c>
      <c r="O19" s="11" t="s">
        <v>101</v>
      </c>
      <c r="P19" s="11" t="s">
        <v>165</v>
      </c>
      <c r="Q19" s="11" t="s">
        <v>317</v>
      </c>
      <c r="R19" s="12" t="s">
        <v>26</v>
      </c>
      <c r="S19" s="11" t="s">
        <v>141</v>
      </c>
      <c r="T19" s="11" t="s">
        <v>142</v>
      </c>
      <c r="U19" s="11" t="s">
        <v>143</v>
      </c>
      <c r="V19" s="11" t="s">
        <v>144</v>
      </c>
      <c r="W19" s="11" t="s">
        <v>80</v>
      </c>
      <c r="X19" s="11" t="s">
        <v>145</v>
      </c>
      <c r="Y19" s="11" t="s">
        <v>146</v>
      </c>
      <c r="Z19" s="11" t="s">
        <v>115</v>
      </c>
      <c r="AA19" s="11" t="s">
        <v>147</v>
      </c>
      <c r="AB19" s="11" t="s">
        <v>139</v>
      </c>
      <c r="AC19" s="11" t="s">
        <v>123</v>
      </c>
      <c r="AD19" s="11" t="s">
        <v>148</v>
      </c>
      <c r="AE19" s="11">
        <v>-9</v>
      </c>
      <c r="AF19" s="11" t="s">
        <v>149</v>
      </c>
      <c r="AG19" s="11" t="s">
        <v>123</v>
      </c>
    </row>
    <row r="20" spans="1:33" ht="13.5" customHeight="1" x14ac:dyDescent="0.2">
      <c r="A20" s="7"/>
      <c r="B20" s="11"/>
      <c r="C20" s="11">
        <v>3</v>
      </c>
      <c r="D20" s="11">
        <v>176.869</v>
      </c>
      <c r="E20" s="11" t="s">
        <v>469</v>
      </c>
      <c r="F20" s="11" t="s">
        <v>318</v>
      </c>
      <c r="G20" s="41" t="s">
        <v>319</v>
      </c>
      <c r="H20" s="41"/>
      <c r="I20" s="11" t="s">
        <v>102</v>
      </c>
      <c r="J20" s="11" t="s">
        <v>89</v>
      </c>
      <c r="K20" s="11" t="s">
        <v>320</v>
      </c>
      <c r="L20" s="11" t="s">
        <v>80</v>
      </c>
      <c r="M20" s="11" t="s">
        <v>321</v>
      </c>
      <c r="N20" s="11" t="s">
        <v>322</v>
      </c>
      <c r="O20" s="11" t="s">
        <v>159</v>
      </c>
      <c r="P20" s="11" t="s">
        <v>70</v>
      </c>
      <c r="Q20" s="11" t="s">
        <v>218</v>
      </c>
      <c r="R20" s="12">
        <v>176.86600000000001</v>
      </c>
      <c r="S20" s="11" t="s">
        <v>150</v>
      </c>
      <c r="T20" s="11" t="s">
        <v>147</v>
      </c>
      <c r="U20" s="11">
        <v>-2</v>
      </c>
      <c r="V20" s="13">
        <v>2.8</v>
      </c>
      <c r="W20" s="11" t="s">
        <v>123</v>
      </c>
      <c r="X20" s="11" t="s">
        <v>151</v>
      </c>
      <c r="Y20" s="14" t="s">
        <v>150</v>
      </c>
      <c r="Z20" s="11" t="s">
        <v>89</v>
      </c>
      <c r="AA20" s="11">
        <v>0</v>
      </c>
      <c r="AB20" s="11" t="s">
        <v>136</v>
      </c>
      <c r="AC20" s="11" t="s">
        <v>77</v>
      </c>
      <c r="AD20" s="11" t="s">
        <v>152</v>
      </c>
      <c r="AE20" s="11">
        <v>-6</v>
      </c>
      <c r="AF20" s="11" t="s">
        <v>154</v>
      </c>
      <c r="AG20" s="11" t="s">
        <v>123</v>
      </c>
    </row>
    <row r="21" spans="1:33" x14ac:dyDescent="0.2">
      <c r="A21" s="8"/>
      <c r="B21" s="11"/>
      <c r="C21" s="11">
        <v>4</v>
      </c>
      <c r="D21" s="11" t="s">
        <v>21</v>
      </c>
      <c r="E21" s="11" t="s">
        <v>470</v>
      </c>
      <c r="F21" s="11" t="s">
        <v>19</v>
      </c>
      <c r="G21" s="41" t="s">
        <v>20</v>
      </c>
      <c r="H21" s="41"/>
      <c r="I21" s="11">
        <v>4</v>
      </c>
      <c r="J21" s="11" t="s">
        <v>118</v>
      </c>
      <c r="K21" s="11" t="s">
        <v>323</v>
      </c>
      <c r="L21" s="11" t="s">
        <v>80</v>
      </c>
      <c r="M21" s="11" t="s">
        <v>324</v>
      </c>
      <c r="N21" s="11" t="s">
        <v>325</v>
      </c>
      <c r="O21" s="11" t="s">
        <v>159</v>
      </c>
      <c r="P21" s="11" t="s">
        <v>89</v>
      </c>
      <c r="Q21" s="11" t="s">
        <v>160</v>
      </c>
      <c r="R21" s="11" t="s">
        <v>326</v>
      </c>
      <c r="S21" s="11" t="s">
        <v>155</v>
      </c>
      <c r="T21" s="11" t="s">
        <v>156</v>
      </c>
      <c r="U21" s="11" t="s">
        <v>143</v>
      </c>
      <c r="V21" s="11" t="s">
        <v>157</v>
      </c>
      <c r="W21" s="11" t="s">
        <v>80</v>
      </c>
      <c r="X21" s="11" t="s">
        <v>158</v>
      </c>
      <c r="Y21" s="11" t="s">
        <v>265</v>
      </c>
      <c r="Z21" s="11" t="s">
        <v>159</v>
      </c>
      <c r="AA21" s="11">
        <v>-6</v>
      </c>
      <c r="AB21" s="11" t="s">
        <v>160</v>
      </c>
      <c r="AC21" s="11" t="s">
        <v>77</v>
      </c>
      <c r="AD21" s="11" t="s">
        <v>92</v>
      </c>
      <c r="AE21" s="11">
        <v>-12</v>
      </c>
      <c r="AF21" s="11">
        <v>12</v>
      </c>
      <c r="AG21" s="11"/>
    </row>
    <row r="22" spans="1:33" x14ac:dyDescent="0.2">
      <c r="A22" s="8"/>
      <c r="B22" s="16" t="s">
        <v>507</v>
      </c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8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8"/>
    </row>
    <row r="23" spans="1:33" x14ac:dyDescent="0.2">
      <c r="A23" s="8"/>
      <c r="B23" s="10" t="s">
        <v>4</v>
      </c>
      <c r="C23" s="11"/>
      <c r="D23" s="11"/>
      <c r="E23" s="11">
        <v>108.182</v>
      </c>
      <c r="F23" s="11"/>
      <c r="G23" s="41">
        <v>108.17100000000001</v>
      </c>
      <c r="H23" s="41"/>
      <c r="I23" s="11"/>
      <c r="J23" s="11" t="s">
        <v>165</v>
      </c>
      <c r="K23" s="11" t="s">
        <v>11</v>
      </c>
      <c r="L23" s="11" t="s">
        <v>128</v>
      </c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 t="s">
        <v>161</v>
      </c>
      <c r="Z23" s="11"/>
      <c r="AA23" s="11"/>
      <c r="AB23" s="11"/>
      <c r="AC23" s="11"/>
      <c r="AD23" s="11"/>
      <c r="AE23" s="11"/>
      <c r="AF23" s="11"/>
      <c r="AG23" s="11"/>
    </row>
    <row r="24" spans="1:33" x14ac:dyDescent="0.2">
      <c r="A24" s="8"/>
      <c r="B24" s="11"/>
      <c r="C24" s="11">
        <v>3</v>
      </c>
      <c r="D24" s="11">
        <v>53.27</v>
      </c>
      <c r="E24" s="11">
        <v>89.372</v>
      </c>
      <c r="F24" s="11" t="s">
        <v>471</v>
      </c>
      <c r="G24" s="41" t="s">
        <v>327</v>
      </c>
      <c r="H24" s="41"/>
      <c r="I24" s="11" t="s">
        <v>114</v>
      </c>
      <c r="J24" s="11" t="s">
        <v>89</v>
      </c>
      <c r="K24" s="11" t="s">
        <v>328</v>
      </c>
      <c r="L24" s="11" t="s">
        <v>80</v>
      </c>
      <c r="M24" s="11" t="s">
        <v>329</v>
      </c>
      <c r="N24" s="11" t="s">
        <v>330</v>
      </c>
      <c r="O24" s="11" t="s">
        <v>270</v>
      </c>
      <c r="P24" s="11" t="s">
        <v>152</v>
      </c>
      <c r="Q24" s="11" t="s">
        <v>331</v>
      </c>
      <c r="R24" s="11" t="s">
        <v>332</v>
      </c>
      <c r="S24" s="11" t="s">
        <v>162</v>
      </c>
      <c r="T24" s="11" t="s">
        <v>92</v>
      </c>
      <c r="U24" s="11"/>
      <c r="V24" s="11"/>
      <c r="W24" s="11" t="s">
        <v>123</v>
      </c>
      <c r="X24" s="11" t="s">
        <v>163</v>
      </c>
      <c r="Y24" s="11" t="s">
        <v>162</v>
      </c>
      <c r="Z24" s="11" t="s">
        <v>97</v>
      </c>
      <c r="AA24" s="11" t="s">
        <v>143</v>
      </c>
      <c r="AB24" s="11" t="s">
        <v>164</v>
      </c>
      <c r="AC24" s="11" t="s">
        <v>77</v>
      </c>
      <c r="AD24" s="11" t="s">
        <v>81</v>
      </c>
      <c r="AE24" s="11" t="s">
        <v>165</v>
      </c>
      <c r="AF24" s="11" t="s">
        <v>166</v>
      </c>
      <c r="AG24" s="11" t="s">
        <v>123</v>
      </c>
    </row>
    <row r="25" spans="1:33" x14ac:dyDescent="0.2">
      <c r="A25" s="8"/>
      <c r="B25" s="11"/>
      <c r="C25" s="11">
        <v>4</v>
      </c>
      <c r="D25" s="11">
        <v>97.227000000000004</v>
      </c>
      <c r="E25" s="11">
        <v>75.67</v>
      </c>
      <c r="F25" s="11" t="s">
        <v>333</v>
      </c>
      <c r="G25" s="41" t="s">
        <v>472</v>
      </c>
      <c r="H25" s="41"/>
      <c r="I25" s="11" t="s">
        <v>211</v>
      </c>
      <c r="J25" s="11" t="s">
        <v>89</v>
      </c>
      <c r="K25" s="11" t="s">
        <v>116</v>
      </c>
      <c r="L25" s="11" t="s">
        <v>80</v>
      </c>
      <c r="M25" s="11" t="s">
        <v>334</v>
      </c>
      <c r="N25" s="11" t="s">
        <v>335</v>
      </c>
      <c r="O25" s="11" t="s">
        <v>156</v>
      </c>
      <c r="P25" s="11" t="s">
        <v>115</v>
      </c>
      <c r="Q25" s="11" t="s">
        <v>336</v>
      </c>
      <c r="R25" s="11" t="s">
        <v>31</v>
      </c>
      <c r="S25" s="11" t="s">
        <v>167</v>
      </c>
      <c r="T25" s="11">
        <v>-2</v>
      </c>
      <c r="U25" s="11" t="s">
        <v>82</v>
      </c>
      <c r="V25" s="11" t="s">
        <v>168</v>
      </c>
      <c r="W25" s="11" t="s">
        <v>123</v>
      </c>
      <c r="X25" s="11" t="s">
        <v>169</v>
      </c>
      <c r="Y25" s="11" t="s">
        <v>170</v>
      </c>
      <c r="Z25" s="11" t="s">
        <v>156</v>
      </c>
      <c r="AA25" s="11" t="s">
        <v>171</v>
      </c>
      <c r="AB25" s="11">
        <v>17.5</v>
      </c>
      <c r="AC25" s="11" t="s">
        <v>91</v>
      </c>
      <c r="AD25" s="11" t="s">
        <v>101</v>
      </c>
      <c r="AE25" s="11" t="s">
        <v>172</v>
      </c>
      <c r="AF25" s="11" t="s">
        <v>173</v>
      </c>
      <c r="AG25" s="11" t="s">
        <v>123</v>
      </c>
    </row>
    <row r="26" spans="1:33" x14ac:dyDescent="0.2">
      <c r="A26" s="8"/>
      <c r="B26" s="11"/>
      <c r="C26" s="11">
        <v>5</v>
      </c>
      <c r="D26" s="11">
        <v>136.69</v>
      </c>
      <c r="E26" s="11">
        <v>65.043000000000006</v>
      </c>
      <c r="F26" s="11" t="s">
        <v>473</v>
      </c>
      <c r="G26" s="41" t="s">
        <v>30</v>
      </c>
      <c r="H26" s="41"/>
      <c r="I26" s="11" t="s">
        <v>337</v>
      </c>
      <c r="J26" s="11" t="s">
        <v>152</v>
      </c>
      <c r="K26" s="11" t="s">
        <v>338</v>
      </c>
      <c r="L26" s="11" t="s">
        <v>339</v>
      </c>
      <c r="M26" s="11" t="s">
        <v>340</v>
      </c>
      <c r="N26" s="11" t="s">
        <v>341</v>
      </c>
      <c r="O26" s="11" t="s">
        <v>201</v>
      </c>
      <c r="P26" s="11" t="s">
        <v>118</v>
      </c>
      <c r="Q26" s="11" t="s">
        <v>342</v>
      </c>
      <c r="R26" s="11" t="s">
        <v>343</v>
      </c>
      <c r="S26" s="11" t="s">
        <v>30</v>
      </c>
      <c r="T26" s="11">
        <v>3</v>
      </c>
      <c r="U26" s="11" t="s">
        <v>92</v>
      </c>
      <c r="V26" s="11" t="s">
        <v>174</v>
      </c>
      <c r="W26" s="11" t="s">
        <v>123</v>
      </c>
      <c r="X26" s="11" t="s">
        <v>175</v>
      </c>
      <c r="Y26" s="11" t="s">
        <v>176</v>
      </c>
      <c r="Z26" s="11" t="s">
        <v>177</v>
      </c>
      <c r="AA26" s="11" t="s">
        <v>178</v>
      </c>
      <c r="AB26" s="11" t="s">
        <v>179</v>
      </c>
      <c r="AC26" s="11" t="s">
        <v>180</v>
      </c>
      <c r="AD26" s="11" t="s">
        <v>181</v>
      </c>
      <c r="AE26" s="11" t="s">
        <v>172</v>
      </c>
      <c r="AF26" s="11" t="s">
        <v>182</v>
      </c>
      <c r="AG26" s="11" t="s">
        <v>80</v>
      </c>
    </row>
    <row r="27" spans="1:33" x14ac:dyDescent="0.2">
      <c r="A27" s="8"/>
      <c r="B27" s="16" t="s">
        <v>508</v>
      </c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8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8"/>
    </row>
    <row r="28" spans="1:33" x14ac:dyDescent="0.2">
      <c r="A28" s="8"/>
      <c r="B28" s="11" t="s">
        <v>32</v>
      </c>
      <c r="C28" s="11"/>
      <c r="D28" s="11"/>
      <c r="E28" s="11">
        <v>108.422</v>
      </c>
      <c r="F28" s="11"/>
      <c r="G28" s="41">
        <v>108.405</v>
      </c>
      <c r="H28" s="41"/>
      <c r="I28" s="11" t="s">
        <v>143</v>
      </c>
      <c r="J28" s="11" t="s">
        <v>252</v>
      </c>
      <c r="K28" s="11" t="s">
        <v>344</v>
      </c>
      <c r="L28" s="11" t="s">
        <v>194</v>
      </c>
      <c r="M28" s="11"/>
      <c r="N28" s="11" t="s">
        <v>345</v>
      </c>
      <c r="O28" s="11"/>
      <c r="P28" s="11" t="s">
        <v>346</v>
      </c>
      <c r="Q28" s="11"/>
      <c r="R28" s="11"/>
      <c r="S28" s="11" t="s">
        <v>183</v>
      </c>
      <c r="T28" s="11"/>
      <c r="U28" s="11" t="s">
        <v>171</v>
      </c>
      <c r="V28" s="11"/>
      <c r="W28" s="11"/>
      <c r="X28" s="11"/>
      <c r="Y28" s="11" t="s">
        <v>184</v>
      </c>
      <c r="Z28" s="11"/>
      <c r="AA28" s="11" t="s">
        <v>152</v>
      </c>
      <c r="AB28" s="11"/>
      <c r="AC28" s="11"/>
      <c r="AD28" s="11"/>
      <c r="AE28" s="11" t="s">
        <v>71</v>
      </c>
      <c r="AF28" s="11"/>
      <c r="AG28" s="11"/>
    </row>
    <row r="29" spans="1:33" x14ac:dyDescent="0.2">
      <c r="A29" s="8"/>
      <c r="B29" s="11"/>
      <c r="C29" s="10" t="s">
        <v>29</v>
      </c>
      <c r="D29" s="11" t="s">
        <v>474</v>
      </c>
      <c r="E29" s="11" t="s">
        <v>475</v>
      </c>
      <c r="F29" s="11" t="s">
        <v>476</v>
      </c>
      <c r="G29" s="41" t="s">
        <v>347</v>
      </c>
      <c r="H29" s="41"/>
      <c r="I29" s="11" t="s">
        <v>71</v>
      </c>
      <c r="J29" s="11" t="s">
        <v>348</v>
      </c>
      <c r="K29" s="11" t="s">
        <v>317</v>
      </c>
      <c r="L29" s="11" t="s">
        <v>94</v>
      </c>
      <c r="M29" s="11" t="s">
        <v>349</v>
      </c>
      <c r="N29" s="11" t="s">
        <v>350</v>
      </c>
      <c r="O29" s="11" t="s">
        <v>71</v>
      </c>
      <c r="P29" s="11" t="s">
        <v>142</v>
      </c>
      <c r="Q29" s="11" t="s">
        <v>351</v>
      </c>
      <c r="R29" s="11"/>
      <c r="S29" s="11" t="s">
        <v>185</v>
      </c>
      <c r="T29" s="11"/>
      <c r="U29" s="11" t="s">
        <v>172</v>
      </c>
      <c r="V29" s="11"/>
      <c r="W29" s="11"/>
      <c r="X29" s="11" t="s">
        <v>186</v>
      </c>
      <c r="Y29" s="11" t="s">
        <v>187</v>
      </c>
      <c r="Z29" s="11">
        <v>-2</v>
      </c>
      <c r="AA29" s="11" t="s">
        <v>115</v>
      </c>
      <c r="AB29" s="11" t="s">
        <v>139</v>
      </c>
      <c r="AC29" s="11" t="s">
        <v>123</v>
      </c>
      <c r="AD29" s="11" t="s">
        <v>188</v>
      </c>
      <c r="AE29" s="11" t="s">
        <v>189</v>
      </c>
      <c r="AF29" s="11" t="s">
        <v>190</v>
      </c>
      <c r="AG29" s="11" t="s">
        <v>123</v>
      </c>
    </row>
    <row r="30" spans="1:33" ht="13.5" customHeight="1" x14ac:dyDescent="0.2">
      <c r="A30" s="8"/>
      <c r="B30" s="11"/>
      <c r="C30" s="11">
        <v>2</v>
      </c>
      <c r="D30" s="11" t="s">
        <v>477</v>
      </c>
      <c r="E30" s="11" t="s">
        <v>478</v>
      </c>
      <c r="F30" s="11" t="s">
        <v>479</v>
      </c>
      <c r="G30" s="41" t="s">
        <v>196</v>
      </c>
      <c r="H30" s="41"/>
      <c r="I30" s="11" t="s">
        <v>451</v>
      </c>
      <c r="J30" s="11" t="s">
        <v>89</v>
      </c>
      <c r="K30" s="11" t="s">
        <v>328</v>
      </c>
      <c r="L30" s="11" t="s">
        <v>80</v>
      </c>
      <c r="M30" s="11" t="s">
        <v>352</v>
      </c>
      <c r="N30" s="11" t="s">
        <v>353</v>
      </c>
      <c r="O30" s="11" t="s">
        <v>354</v>
      </c>
      <c r="P30" s="11" t="s">
        <v>235</v>
      </c>
      <c r="Q30" s="11" t="s">
        <v>355</v>
      </c>
      <c r="R30" s="12">
        <v>87.372</v>
      </c>
      <c r="S30" s="11" t="s">
        <v>191</v>
      </c>
      <c r="T30" s="11" t="s">
        <v>192</v>
      </c>
      <c r="U30" s="11" t="s">
        <v>115</v>
      </c>
      <c r="V30" s="11" t="s">
        <v>193</v>
      </c>
      <c r="W30" s="11" t="s">
        <v>194</v>
      </c>
      <c r="X30" s="11" t="s">
        <v>195</v>
      </c>
      <c r="Y30" s="11" t="s">
        <v>196</v>
      </c>
      <c r="Z30" s="11">
        <v>1</v>
      </c>
      <c r="AA30" s="11" t="s">
        <v>156</v>
      </c>
      <c r="AB30" s="11" t="s">
        <v>197</v>
      </c>
      <c r="AC30" s="11" t="s">
        <v>77</v>
      </c>
      <c r="AD30" s="11" t="s">
        <v>198</v>
      </c>
      <c r="AE30" s="11" t="s">
        <v>89</v>
      </c>
      <c r="AF30" s="11" t="s">
        <v>199</v>
      </c>
      <c r="AG30" s="11" t="s">
        <v>77</v>
      </c>
    </row>
    <row r="31" spans="1:33" x14ac:dyDescent="0.2">
      <c r="A31" s="8"/>
      <c r="B31" s="11"/>
      <c r="C31" s="11">
        <v>3</v>
      </c>
      <c r="D31" s="11" t="s">
        <v>480</v>
      </c>
      <c r="E31" s="11" t="s">
        <v>481</v>
      </c>
      <c r="F31" s="11" t="s">
        <v>482</v>
      </c>
      <c r="G31" s="41" t="s">
        <v>483</v>
      </c>
      <c r="H31" s="41"/>
      <c r="I31" s="11" t="s">
        <v>356</v>
      </c>
      <c r="J31" s="11" t="s">
        <v>89</v>
      </c>
      <c r="K31" s="11" t="s">
        <v>357</v>
      </c>
      <c r="L31" s="11" t="s">
        <v>77</v>
      </c>
      <c r="M31" s="11" t="s">
        <v>358</v>
      </c>
      <c r="N31" s="11" t="s">
        <v>359</v>
      </c>
      <c r="O31" s="11" t="s">
        <v>70</v>
      </c>
      <c r="P31" s="11" t="s">
        <v>92</v>
      </c>
      <c r="Q31" s="11">
        <v>4.0999999999999996</v>
      </c>
      <c r="R31" s="12">
        <v>120.652</v>
      </c>
      <c r="S31" s="11" t="s">
        <v>200</v>
      </c>
      <c r="T31" s="11" t="s">
        <v>97</v>
      </c>
      <c r="U31" s="11" t="s">
        <v>115</v>
      </c>
      <c r="V31" s="11" t="s">
        <v>201</v>
      </c>
      <c r="W31" s="11" t="s">
        <v>80</v>
      </c>
      <c r="X31" s="11" t="s">
        <v>202</v>
      </c>
      <c r="Y31" s="11" t="s">
        <v>203</v>
      </c>
      <c r="Z31" s="11" t="s">
        <v>159</v>
      </c>
      <c r="AA31" s="11" t="s">
        <v>172</v>
      </c>
      <c r="AB31" s="11" t="s">
        <v>204</v>
      </c>
      <c r="AC31" s="11" t="s">
        <v>128</v>
      </c>
      <c r="AD31" s="11">
        <v>7</v>
      </c>
      <c r="AE31" s="11" t="s">
        <v>205</v>
      </c>
      <c r="AF31" s="11" t="s">
        <v>206</v>
      </c>
      <c r="AG31" s="11" t="s">
        <v>123</v>
      </c>
    </row>
    <row r="32" spans="1:33" x14ac:dyDescent="0.2">
      <c r="A32" s="8"/>
      <c r="B32" s="11"/>
      <c r="C32" s="11">
        <v>4</v>
      </c>
      <c r="D32" s="11" t="s">
        <v>484</v>
      </c>
      <c r="E32" s="11" t="s">
        <v>485</v>
      </c>
      <c r="F32" s="11" t="s">
        <v>486</v>
      </c>
      <c r="G32" s="41" t="s">
        <v>487</v>
      </c>
      <c r="H32" s="41"/>
      <c r="I32" s="11" t="s">
        <v>114</v>
      </c>
      <c r="J32" s="11" t="s">
        <v>360</v>
      </c>
      <c r="K32" s="11" t="s">
        <v>361</v>
      </c>
      <c r="L32" s="11" t="s">
        <v>80</v>
      </c>
      <c r="M32" s="11" t="s">
        <v>362</v>
      </c>
      <c r="N32" s="11" t="s">
        <v>363</v>
      </c>
      <c r="O32" s="11" t="s">
        <v>142</v>
      </c>
      <c r="P32" s="11" t="s">
        <v>70</v>
      </c>
      <c r="Q32" s="11" t="s">
        <v>154</v>
      </c>
      <c r="R32" s="11" t="s">
        <v>364</v>
      </c>
      <c r="S32" s="11"/>
      <c r="T32" s="11" t="s">
        <v>82</v>
      </c>
      <c r="U32" s="11"/>
      <c r="V32" s="11"/>
      <c r="W32" s="11"/>
      <c r="X32" s="11" t="s">
        <v>207</v>
      </c>
      <c r="Y32" s="11" t="s">
        <v>208</v>
      </c>
      <c r="Z32" s="11" t="s">
        <v>147</v>
      </c>
      <c r="AA32" s="11" t="s">
        <v>143</v>
      </c>
      <c r="AB32" s="11"/>
      <c r="AC32" s="11"/>
      <c r="AD32" s="11" t="s">
        <v>172</v>
      </c>
      <c r="AE32" s="11">
        <v>23</v>
      </c>
      <c r="AF32" s="11" t="s">
        <v>166</v>
      </c>
      <c r="AG32" s="11" t="s">
        <v>123</v>
      </c>
    </row>
    <row r="33" spans="1:33" x14ac:dyDescent="0.2">
      <c r="A33" s="8"/>
      <c r="B33" s="16" t="s">
        <v>33</v>
      </c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8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8"/>
    </row>
    <row r="34" spans="1:33" x14ac:dyDescent="0.2">
      <c r="A34" s="7"/>
      <c r="B34" s="11" t="s">
        <v>32</v>
      </c>
      <c r="C34" s="11"/>
      <c r="D34" s="11"/>
      <c r="E34" s="11" t="s">
        <v>488</v>
      </c>
      <c r="F34" s="11"/>
      <c r="G34" s="41">
        <v>97.144000000000005</v>
      </c>
      <c r="H34" s="41"/>
      <c r="I34" s="11" t="s">
        <v>143</v>
      </c>
      <c r="J34" s="11" t="s">
        <v>235</v>
      </c>
      <c r="K34" s="11" t="s">
        <v>297</v>
      </c>
      <c r="L34" s="11" t="s">
        <v>91</v>
      </c>
      <c r="M34" s="11"/>
      <c r="N34" s="11" t="s">
        <v>365</v>
      </c>
      <c r="O34" s="11"/>
      <c r="P34" s="11" t="s">
        <v>108</v>
      </c>
      <c r="Q34" s="11"/>
      <c r="R34" s="11"/>
      <c r="S34" s="11" t="s">
        <v>209</v>
      </c>
      <c r="T34" s="11"/>
      <c r="U34" s="11">
        <v>10</v>
      </c>
      <c r="V34" s="11"/>
      <c r="W34" s="11"/>
      <c r="X34" s="11"/>
      <c r="Y34" s="11" t="s">
        <v>209</v>
      </c>
      <c r="Z34" s="11"/>
      <c r="AA34" s="11" t="s">
        <v>143</v>
      </c>
      <c r="AB34" s="11"/>
      <c r="AC34" s="11"/>
      <c r="AD34" s="11"/>
      <c r="AE34" s="11">
        <v>-23</v>
      </c>
      <c r="AF34" s="11"/>
      <c r="AG34" s="11"/>
    </row>
    <row r="35" spans="1:33" ht="15.75" customHeight="1" x14ac:dyDescent="0.2">
      <c r="A35" s="7"/>
      <c r="B35" s="11"/>
      <c r="C35" s="10" t="s">
        <v>29</v>
      </c>
      <c r="D35" s="11" t="s">
        <v>366</v>
      </c>
      <c r="E35" s="11" t="s">
        <v>489</v>
      </c>
      <c r="F35" s="12" t="s">
        <v>34</v>
      </c>
      <c r="G35" s="41" t="s">
        <v>367</v>
      </c>
      <c r="H35" s="41"/>
      <c r="I35" s="11" t="s">
        <v>89</v>
      </c>
      <c r="J35" s="11" t="s">
        <v>235</v>
      </c>
      <c r="K35" s="11" t="s">
        <v>368</v>
      </c>
      <c r="L35" s="11" t="s">
        <v>91</v>
      </c>
      <c r="M35" s="11" t="s">
        <v>369</v>
      </c>
      <c r="N35" s="11" t="s">
        <v>370</v>
      </c>
      <c r="O35" s="11">
        <v>-2</v>
      </c>
      <c r="P35" s="11" t="s">
        <v>371</v>
      </c>
      <c r="Q35" s="11" t="s">
        <v>372</v>
      </c>
      <c r="R35" s="11" t="s">
        <v>373</v>
      </c>
      <c r="S35" s="11" t="s">
        <v>210</v>
      </c>
      <c r="T35" s="11" t="s">
        <v>82</v>
      </c>
      <c r="U35" s="11" t="s">
        <v>211</v>
      </c>
      <c r="V35" s="11"/>
      <c r="W35" s="11" t="s">
        <v>123</v>
      </c>
      <c r="X35" s="11" t="s">
        <v>212</v>
      </c>
      <c r="Y35" s="11" t="s">
        <v>261</v>
      </c>
      <c r="Z35" s="11">
        <v>1</v>
      </c>
      <c r="AA35" s="11" t="s">
        <v>92</v>
      </c>
      <c r="AB35" s="11" t="s">
        <v>213</v>
      </c>
      <c r="AC35" s="11" t="s">
        <v>214</v>
      </c>
      <c r="AD35" s="11" t="s">
        <v>143</v>
      </c>
      <c r="AE35" s="11">
        <v>-38</v>
      </c>
      <c r="AF35" s="11" t="s">
        <v>215</v>
      </c>
      <c r="AG35" s="11" t="s">
        <v>77</v>
      </c>
    </row>
    <row r="36" spans="1:33" x14ac:dyDescent="0.2">
      <c r="A36" s="8"/>
      <c r="B36" s="11"/>
      <c r="C36" s="11">
        <v>2</v>
      </c>
      <c r="D36" s="11" t="s">
        <v>490</v>
      </c>
      <c r="E36" s="11" t="s">
        <v>374</v>
      </c>
      <c r="F36" s="11" t="s">
        <v>375</v>
      </c>
      <c r="G36" s="41">
        <v>93.364999999999995</v>
      </c>
      <c r="H36" s="41"/>
      <c r="I36" s="11" t="s">
        <v>70</v>
      </c>
      <c r="J36" s="11" t="s">
        <v>376</v>
      </c>
      <c r="K36" s="11" t="s">
        <v>377</v>
      </c>
      <c r="L36" s="11" t="s">
        <v>128</v>
      </c>
      <c r="M36" s="11" t="s">
        <v>378</v>
      </c>
      <c r="N36" s="11" t="s">
        <v>379</v>
      </c>
      <c r="O36" s="11" t="s">
        <v>78</v>
      </c>
      <c r="P36" s="11" t="s">
        <v>380</v>
      </c>
      <c r="Q36" s="11" t="s">
        <v>381</v>
      </c>
      <c r="R36" s="11" t="s">
        <v>382</v>
      </c>
      <c r="S36" s="11" t="s">
        <v>216</v>
      </c>
      <c r="T36" s="11" t="s">
        <v>217</v>
      </c>
      <c r="U36" s="11" t="s">
        <v>70</v>
      </c>
      <c r="V36" s="11" t="s">
        <v>218</v>
      </c>
      <c r="W36" s="11" t="s">
        <v>77</v>
      </c>
      <c r="X36" s="11" t="s">
        <v>219</v>
      </c>
      <c r="Y36" s="11" t="s">
        <v>262</v>
      </c>
      <c r="Z36" s="11">
        <v>-2</v>
      </c>
      <c r="AA36" s="11" t="s">
        <v>92</v>
      </c>
      <c r="AB36" s="11">
        <v>2.2000000000000002</v>
      </c>
      <c r="AC36" s="11" t="s">
        <v>123</v>
      </c>
      <c r="AD36" s="11" t="s">
        <v>220</v>
      </c>
      <c r="AE36" s="11">
        <v>-20</v>
      </c>
      <c r="AF36" s="11" t="s">
        <v>221</v>
      </c>
      <c r="AG36" s="11" t="s">
        <v>77</v>
      </c>
    </row>
    <row r="37" spans="1:33" x14ac:dyDescent="0.2">
      <c r="A37" s="8"/>
      <c r="B37" s="11"/>
      <c r="C37" s="11">
        <v>3</v>
      </c>
      <c r="D37" s="11" t="s">
        <v>491</v>
      </c>
      <c r="E37" s="11" t="s">
        <v>492</v>
      </c>
      <c r="F37" s="11" t="s">
        <v>383</v>
      </c>
      <c r="G37" s="41" t="s">
        <v>35</v>
      </c>
      <c r="H37" s="41"/>
      <c r="I37" s="11" t="s">
        <v>384</v>
      </c>
      <c r="J37" s="11" t="s">
        <v>165</v>
      </c>
      <c r="K37" s="11" t="s">
        <v>385</v>
      </c>
      <c r="L37" s="11" t="s">
        <v>386</v>
      </c>
      <c r="M37" s="11"/>
      <c r="N37" s="11"/>
      <c r="O37" s="11"/>
      <c r="P37" s="11"/>
      <c r="Q37" s="11"/>
      <c r="R37" s="11" t="s">
        <v>222</v>
      </c>
      <c r="S37" s="11" t="s">
        <v>223</v>
      </c>
      <c r="T37" s="11"/>
      <c r="U37" s="11"/>
      <c r="V37" s="11"/>
      <c r="W37" s="11"/>
      <c r="X37" s="11" t="s">
        <v>224</v>
      </c>
      <c r="Y37" s="11" t="s">
        <v>225</v>
      </c>
      <c r="Z37" s="11"/>
      <c r="AA37" s="11"/>
      <c r="AB37" s="11"/>
      <c r="AC37" s="11"/>
      <c r="AD37" s="11"/>
      <c r="AE37" s="11"/>
      <c r="AF37" s="11"/>
      <c r="AG37" s="11"/>
    </row>
    <row r="38" spans="1:33" x14ac:dyDescent="0.2">
      <c r="A38" s="8"/>
      <c r="B38" s="11"/>
      <c r="C38" s="11">
        <v>4</v>
      </c>
      <c r="D38" s="11" t="s">
        <v>493</v>
      </c>
      <c r="E38" s="11" t="s">
        <v>494</v>
      </c>
      <c r="F38" s="11" t="s">
        <v>387</v>
      </c>
      <c r="G38" s="41" t="s">
        <v>388</v>
      </c>
      <c r="H38" s="41"/>
      <c r="I38" s="11">
        <v>-27</v>
      </c>
      <c r="J38" s="11" t="s">
        <v>389</v>
      </c>
      <c r="K38" s="11" t="s">
        <v>390</v>
      </c>
      <c r="L38" s="11" t="s">
        <v>391</v>
      </c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</row>
    <row r="39" spans="1:33" ht="13.5" customHeight="1" x14ac:dyDescent="0.2">
      <c r="A39" s="8"/>
      <c r="B39" s="16" t="s">
        <v>509</v>
      </c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8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8"/>
    </row>
    <row r="40" spans="1:33" ht="13.5" customHeight="1" x14ac:dyDescent="0.2">
      <c r="A40" s="8"/>
      <c r="B40" s="11" t="s">
        <v>32</v>
      </c>
      <c r="C40" s="11"/>
      <c r="D40" s="11"/>
      <c r="E40" s="11" t="s">
        <v>392</v>
      </c>
      <c r="F40" s="11"/>
      <c r="G40" s="41" t="s">
        <v>393</v>
      </c>
      <c r="H40" s="41"/>
      <c r="I40" s="11" t="s">
        <v>394</v>
      </c>
      <c r="J40" s="11" t="s">
        <v>395</v>
      </c>
      <c r="K40" s="11" t="s">
        <v>396</v>
      </c>
      <c r="L40" s="11" t="s">
        <v>397</v>
      </c>
      <c r="M40" s="11"/>
      <c r="N40" s="11" t="s">
        <v>398</v>
      </c>
      <c r="O40" s="11"/>
      <c r="P40" s="11" t="s">
        <v>399</v>
      </c>
      <c r="Q40" s="11"/>
      <c r="R40" s="11"/>
      <c r="S40" s="11" t="s">
        <v>226</v>
      </c>
      <c r="T40" s="11"/>
      <c r="U40" s="11" t="s">
        <v>97</v>
      </c>
      <c r="V40" s="11"/>
      <c r="W40" s="11"/>
      <c r="X40" s="11"/>
      <c r="Y40" s="11" t="s">
        <v>227</v>
      </c>
      <c r="Z40" s="11"/>
      <c r="AA40" s="11" t="s">
        <v>159</v>
      </c>
      <c r="AB40" s="11"/>
      <c r="AC40" s="11"/>
      <c r="AD40" s="11"/>
      <c r="AE40" s="11" t="s">
        <v>228</v>
      </c>
      <c r="AF40" s="11"/>
      <c r="AG40" s="11"/>
    </row>
    <row r="41" spans="1:33" ht="13.5" customHeight="1" x14ac:dyDescent="0.2">
      <c r="A41" s="8"/>
      <c r="B41" s="11"/>
      <c r="C41" s="10" t="s">
        <v>29</v>
      </c>
      <c r="D41" s="11" t="s">
        <v>36</v>
      </c>
      <c r="E41" s="11" t="s">
        <v>400</v>
      </c>
      <c r="F41" s="11" t="s">
        <v>36</v>
      </c>
      <c r="G41" s="41" t="s">
        <v>401</v>
      </c>
      <c r="H41" s="41"/>
      <c r="I41" s="11" t="s">
        <v>143</v>
      </c>
      <c r="J41" s="11" t="s">
        <v>114</v>
      </c>
      <c r="K41" s="11" t="s">
        <v>402</v>
      </c>
      <c r="L41" s="11" t="s">
        <v>77</v>
      </c>
      <c r="M41" s="11" t="s">
        <v>403</v>
      </c>
      <c r="N41" s="11" t="s">
        <v>404</v>
      </c>
      <c r="O41" s="11" t="s">
        <v>188</v>
      </c>
      <c r="P41" s="11" t="s">
        <v>405</v>
      </c>
      <c r="Q41" s="11" t="s">
        <v>406</v>
      </c>
      <c r="R41" s="11" t="s">
        <v>407</v>
      </c>
      <c r="S41" s="11" t="s">
        <v>229</v>
      </c>
      <c r="T41" s="11" t="s">
        <v>230</v>
      </c>
      <c r="U41" s="11" t="s">
        <v>82</v>
      </c>
      <c r="V41" s="11" t="s">
        <v>231</v>
      </c>
      <c r="W41" s="11" t="s">
        <v>91</v>
      </c>
      <c r="X41" s="11" t="s">
        <v>232</v>
      </c>
      <c r="Y41" s="11" t="s">
        <v>233</v>
      </c>
      <c r="Z41" s="11" t="s">
        <v>234</v>
      </c>
      <c r="AA41" s="11" t="s">
        <v>235</v>
      </c>
      <c r="AB41" s="11">
        <v>21.6</v>
      </c>
      <c r="AC41" s="11" t="s">
        <v>236</v>
      </c>
      <c r="AD41" s="11">
        <v>-54</v>
      </c>
      <c r="AE41" s="11" t="s">
        <v>237</v>
      </c>
      <c r="AF41" s="12" t="s">
        <v>266</v>
      </c>
      <c r="AG41" s="12" t="s">
        <v>268</v>
      </c>
    </row>
    <row r="42" spans="1:33" ht="13.5" customHeight="1" x14ac:dyDescent="0.2">
      <c r="A42" s="8"/>
      <c r="B42" s="11"/>
      <c r="C42" s="11">
        <v>2</v>
      </c>
      <c r="D42" s="11" t="s">
        <v>495</v>
      </c>
      <c r="E42" s="11" t="s">
        <v>408</v>
      </c>
      <c r="F42" s="11" t="s">
        <v>496</v>
      </c>
      <c r="G42" s="41" t="s">
        <v>409</v>
      </c>
      <c r="H42" s="41"/>
      <c r="I42" s="11" t="s">
        <v>89</v>
      </c>
      <c r="J42" s="11" t="s">
        <v>360</v>
      </c>
      <c r="K42" s="11" t="s">
        <v>361</v>
      </c>
      <c r="L42" s="11" t="s">
        <v>80</v>
      </c>
      <c r="M42" s="11" t="s">
        <v>44</v>
      </c>
      <c r="N42" s="11" t="s">
        <v>410</v>
      </c>
      <c r="O42" s="11"/>
      <c r="P42" s="11"/>
      <c r="Q42" s="11" t="s">
        <v>411</v>
      </c>
      <c r="R42" s="11" t="s">
        <v>44</v>
      </c>
      <c r="S42" s="11" t="s">
        <v>238</v>
      </c>
      <c r="T42" s="11" t="s">
        <v>143</v>
      </c>
      <c r="U42" s="11" t="s">
        <v>114</v>
      </c>
      <c r="V42" s="11" t="s">
        <v>136</v>
      </c>
      <c r="W42" s="11" t="s">
        <v>77</v>
      </c>
      <c r="X42" s="11" t="s">
        <v>239</v>
      </c>
      <c r="Y42" s="11" t="s">
        <v>240</v>
      </c>
      <c r="Z42" s="11" t="s">
        <v>102</v>
      </c>
      <c r="AA42" s="11">
        <v>6</v>
      </c>
      <c r="AB42" s="11">
        <v>7.2</v>
      </c>
      <c r="AC42" s="11" t="s">
        <v>77</v>
      </c>
      <c r="AD42" s="11" t="s">
        <v>241</v>
      </c>
      <c r="AE42" s="11" t="s">
        <v>70</v>
      </c>
      <c r="AF42" s="12">
        <v>46.2</v>
      </c>
      <c r="AG42" s="12">
        <v>0.02</v>
      </c>
    </row>
    <row r="43" spans="1:33" ht="13.5" customHeight="1" x14ac:dyDescent="0.2">
      <c r="A43" s="8"/>
      <c r="B43" s="11"/>
      <c r="C43" s="11">
        <v>3</v>
      </c>
      <c r="D43" s="11" t="s">
        <v>42</v>
      </c>
      <c r="E43" s="11" t="s">
        <v>37</v>
      </c>
      <c r="F43" s="11" t="s">
        <v>412</v>
      </c>
      <c r="G43" s="41">
        <v>83.563000000000002</v>
      </c>
      <c r="H43" s="41"/>
      <c r="I43" s="11" t="s">
        <v>152</v>
      </c>
      <c r="J43" s="11" t="s">
        <v>413</v>
      </c>
      <c r="K43" s="11" t="s">
        <v>414</v>
      </c>
      <c r="L43" s="11" t="s">
        <v>91</v>
      </c>
      <c r="M43" s="11" t="s">
        <v>244</v>
      </c>
      <c r="N43" s="11" t="s">
        <v>415</v>
      </c>
      <c r="O43" s="11" t="s">
        <v>416</v>
      </c>
      <c r="P43" s="11" t="s">
        <v>134</v>
      </c>
      <c r="Q43" s="41" t="s">
        <v>417</v>
      </c>
      <c r="R43" s="12" t="s">
        <v>45</v>
      </c>
      <c r="S43" s="11" t="s">
        <v>242</v>
      </c>
      <c r="T43" s="11" t="s">
        <v>115</v>
      </c>
      <c r="U43" s="11"/>
      <c r="V43" s="11" t="s">
        <v>243</v>
      </c>
      <c r="W43" s="11" t="s">
        <v>77</v>
      </c>
      <c r="X43" s="11" t="s">
        <v>244</v>
      </c>
      <c r="Y43" s="11" t="s">
        <v>245</v>
      </c>
      <c r="Z43" s="11" t="s">
        <v>452</v>
      </c>
      <c r="AA43" s="11" t="s">
        <v>246</v>
      </c>
      <c r="AB43" s="11">
        <v>12</v>
      </c>
      <c r="AC43" s="11" t="s">
        <v>80</v>
      </c>
      <c r="AD43" s="11" t="s">
        <v>247</v>
      </c>
      <c r="AE43" s="11" t="s">
        <v>114</v>
      </c>
      <c r="AF43" s="11" t="s">
        <v>248</v>
      </c>
      <c r="AG43" s="11" t="s">
        <v>80</v>
      </c>
    </row>
    <row r="44" spans="1:33" x14ac:dyDescent="0.2">
      <c r="A44" s="8"/>
      <c r="B44" s="11"/>
      <c r="C44" s="11">
        <v>4</v>
      </c>
      <c r="D44" s="11" t="s">
        <v>41</v>
      </c>
      <c r="E44" s="11" t="s">
        <v>38</v>
      </c>
      <c r="F44" s="11" t="s">
        <v>497</v>
      </c>
      <c r="G44" s="41" t="s">
        <v>418</v>
      </c>
      <c r="H44" s="41"/>
      <c r="I44" s="11" t="s">
        <v>89</v>
      </c>
      <c r="J44" s="11" t="s">
        <v>89</v>
      </c>
      <c r="K44" s="11" t="s">
        <v>328</v>
      </c>
      <c r="L44" s="11" t="s">
        <v>80</v>
      </c>
      <c r="M44" s="11" t="s">
        <v>419</v>
      </c>
      <c r="N44" s="11" t="s">
        <v>43</v>
      </c>
      <c r="O44" s="11" t="s">
        <v>126</v>
      </c>
      <c r="P44" s="11" t="s">
        <v>115</v>
      </c>
      <c r="Q44" s="41"/>
      <c r="R44" s="15">
        <v>162.255</v>
      </c>
      <c r="S44" s="11" t="s">
        <v>260</v>
      </c>
      <c r="T44" s="11" t="s">
        <v>249</v>
      </c>
      <c r="U44" s="11" t="s">
        <v>92</v>
      </c>
      <c r="V44" s="11" t="s">
        <v>131</v>
      </c>
      <c r="W44" s="11" t="s">
        <v>91</v>
      </c>
      <c r="X44" s="11" t="s">
        <v>250</v>
      </c>
      <c r="Y44" s="11" t="s">
        <v>251</v>
      </c>
      <c r="Z44" s="11" t="s">
        <v>252</v>
      </c>
      <c r="AA44" s="11">
        <v>15</v>
      </c>
      <c r="AB44" s="11">
        <v>22.7</v>
      </c>
      <c r="AC44" s="11" t="s">
        <v>194</v>
      </c>
      <c r="AD44" s="11">
        <v>-101</v>
      </c>
      <c r="AE44" s="11">
        <v>11</v>
      </c>
      <c r="AF44" s="11" t="s">
        <v>267</v>
      </c>
      <c r="AG44" s="11" t="s">
        <v>91</v>
      </c>
    </row>
    <row r="45" spans="1:33" x14ac:dyDescent="0.2">
      <c r="A45" s="8"/>
      <c r="B45" s="11"/>
      <c r="C45" s="11">
        <v>5</v>
      </c>
      <c r="D45" s="11" t="s">
        <v>40</v>
      </c>
      <c r="E45" s="11" t="s">
        <v>39</v>
      </c>
      <c r="F45" s="11" t="s">
        <v>420</v>
      </c>
      <c r="G45" s="41" t="s">
        <v>421</v>
      </c>
      <c r="H45" s="41"/>
      <c r="I45" s="11" t="s">
        <v>92</v>
      </c>
      <c r="J45" s="11" t="s">
        <v>422</v>
      </c>
      <c r="K45" s="11" t="s">
        <v>423</v>
      </c>
      <c r="L45" s="13">
        <v>1.1000000000000001</v>
      </c>
      <c r="M45" s="11" t="s">
        <v>424</v>
      </c>
      <c r="N45" s="11"/>
      <c r="O45" s="11"/>
      <c r="P45" s="11"/>
      <c r="Q45" s="11"/>
      <c r="R45" s="11" t="s">
        <v>46</v>
      </c>
      <c r="S45" s="11"/>
      <c r="T45" s="11" t="s">
        <v>253</v>
      </c>
      <c r="U45" s="11"/>
      <c r="V45" s="11"/>
      <c r="W45" s="11"/>
      <c r="X45" s="11" t="s">
        <v>254</v>
      </c>
      <c r="Y45" s="11" t="s">
        <v>255</v>
      </c>
      <c r="Z45" s="11" t="s">
        <v>118</v>
      </c>
      <c r="AA45" s="11"/>
      <c r="AB45" s="11"/>
      <c r="AC45" s="11"/>
      <c r="AD45" s="11"/>
      <c r="AE45" s="11" t="s">
        <v>256</v>
      </c>
      <c r="AF45" s="11"/>
      <c r="AG45" s="11"/>
    </row>
    <row r="46" spans="1:33" x14ac:dyDescent="0.2">
      <c r="A46" s="8"/>
      <c r="B46" s="11"/>
      <c r="C46" s="11"/>
      <c r="D46" s="11"/>
      <c r="E46" s="11"/>
      <c r="F46" s="11"/>
      <c r="G46" s="41"/>
      <c r="H46" s="4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</row>
    <row r="47" spans="1:33" ht="12.75" customHeight="1" x14ac:dyDescent="0.2">
      <c r="A47" s="8"/>
      <c r="B47" s="16" t="s">
        <v>510</v>
      </c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8"/>
      <c r="S47" s="19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1"/>
    </row>
    <row r="48" spans="1:33" x14ac:dyDescent="0.2">
      <c r="A48" s="8"/>
      <c r="B48" s="11" t="s">
        <v>32</v>
      </c>
      <c r="C48" s="11"/>
      <c r="D48" s="11"/>
      <c r="E48" s="11" t="s">
        <v>47</v>
      </c>
      <c r="F48" s="11"/>
      <c r="G48" s="41">
        <v>102.44199999999999</v>
      </c>
      <c r="H48" s="41"/>
      <c r="I48" s="11">
        <v>0</v>
      </c>
      <c r="J48" s="11">
        <v>-11</v>
      </c>
      <c r="K48" s="11" t="s">
        <v>11</v>
      </c>
      <c r="L48" s="11" t="s">
        <v>128</v>
      </c>
      <c r="M48" s="11"/>
      <c r="N48" s="11" t="s">
        <v>425</v>
      </c>
      <c r="O48" s="11"/>
      <c r="P48" s="11" t="s">
        <v>426</v>
      </c>
      <c r="Q48" s="11"/>
      <c r="R48" s="11"/>
      <c r="S48" s="11">
        <v>102.431</v>
      </c>
      <c r="T48" s="11"/>
      <c r="U48" s="11">
        <v>10</v>
      </c>
      <c r="V48" s="11"/>
      <c r="W48" s="11"/>
      <c r="X48" s="11"/>
      <c r="Y48" s="11">
        <v>102.434</v>
      </c>
      <c r="Z48" s="11"/>
      <c r="AA48" s="11">
        <v>3</v>
      </c>
      <c r="AB48" s="11"/>
      <c r="AC48" s="11"/>
      <c r="AD48" s="11"/>
      <c r="AE48" s="11">
        <v>-19</v>
      </c>
      <c r="AF48" s="11"/>
      <c r="AG48" s="11"/>
    </row>
    <row r="49" spans="1:38" x14ac:dyDescent="0.2">
      <c r="A49" s="8"/>
      <c r="B49" s="11"/>
      <c r="C49" s="10" t="s">
        <v>29</v>
      </c>
      <c r="D49" s="11" t="s">
        <v>498</v>
      </c>
      <c r="E49" s="11" t="s">
        <v>48</v>
      </c>
      <c r="F49" s="11" t="s">
        <v>49</v>
      </c>
      <c r="G49" s="41" t="s">
        <v>427</v>
      </c>
      <c r="H49" s="41"/>
      <c r="I49" s="11">
        <v>-3</v>
      </c>
      <c r="J49" s="11">
        <v>-13</v>
      </c>
      <c r="K49" s="11" t="s">
        <v>428</v>
      </c>
      <c r="L49" s="11" t="s">
        <v>91</v>
      </c>
      <c r="M49" s="11" t="s">
        <v>429</v>
      </c>
      <c r="N49" s="11" t="s">
        <v>430</v>
      </c>
      <c r="O49" s="11" t="s">
        <v>89</v>
      </c>
      <c r="P49" s="11" t="s">
        <v>431</v>
      </c>
      <c r="Q49" s="11" t="s">
        <v>432</v>
      </c>
      <c r="R49" s="11" t="s">
        <v>58</v>
      </c>
      <c r="S49" s="11">
        <v>102.64400000000001</v>
      </c>
      <c r="T49" s="11">
        <v>-6</v>
      </c>
      <c r="U49" s="11">
        <v>6</v>
      </c>
      <c r="V49" s="11">
        <v>8.5</v>
      </c>
      <c r="W49" s="11">
        <v>0.03</v>
      </c>
      <c r="X49" s="11">
        <v>44.353999999999999</v>
      </c>
      <c r="Y49" s="11">
        <v>102.645</v>
      </c>
      <c r="Z49" s="11">
        <v>-2</v>
      </c>
      <c r="AA49" s="11">
        <v>1</v>
      </c>
      <c r="AB49" s="11">
        <v>2.2000000000000002</v>
      </c>
      <c r="AC49" s="11">
        <v>0.01</v>
      </c>
      <c r="AD49" s="11">
        <v>-14</v>
      </c>
      <c r="AE49" s="11">
        <v>-30</v>
      </c>
      <c r="AF49" s="11">
        <v>33.1</v>
      </c>
      <c r="AG49" s="11">
        <v>0.02</v>
      </c>
    </row>
    <row r="50" spans="1:38" x14ac:dyDescent="0.2">
      <c r="A50" s="7"/>
      <c r="B50" s="11"/>
      <c r="C50" s="11">
        <v>2</v>
      </c>
      <c r="D50" s="11" t="s">
        <v>499</v>
      </c>
      <c r="E50" s="11" t="s">
        <v>51</v>
      </c>
      <c r="F50" s="11" t="s">
        <v>50</v>
      </c>
      <c r="G50" s="41">
        <v>93.379000000000005</v>
      </c>
      <c r="H50" s="41"/>
      <c r="I50" s="11">
        <v>-11</v>
      </c>
      <c r="J50" s="11">
        <v>-1</v>
      </c>
      <c r="K50" s="11" t="s">
        <v>11</v>
      </c>
      <c r="L50" s="11" t="s">
        <v>128</v>
      </c>
      <c r="M50" s="11" t="s">
        <v>56</v>
      </c>
      <c r="N50" s="11" t="s">
        <v>433</v>
      </c>
      <c r="O50" s="11" t="s">
        <v>235</v>
      </c>
      <c r="P50" s="11">
        <v>-7</v>
      </c>
      <c r="Q50" s="11" t="s">
        <v>204</v>
      </c>
      <c r="R50" s="11" t="s">
        <v>59</v>
      </c>
      <c r="S50" s="11">
        <v>93.384</v>
      </c>
      <c r="T50" s="11">
        <v>-10</v>
      </c>
      <c r="U50" s="11">
        <v>11</v>
      </c>
      <c r="V50" s="11">
        <v>14.9</v>
      </c>
      <c r="W50" s="11">
        <v>0.05</v>
      </c>
      <c r="X50" s="11">
        <v>68.599999999999994</v>
      </c>
      <c r="Y50" s="11">
        <v>93.391999999999996</v>
      </c>
      <c r="Z50" s="11">
        <v>-3</v>
      </c>
      <c r="AA50" s="11">
        <v>8</v>
      </c>
      <c r="AB50" s="11">
        <v>8.5</v>
      </c>
      <c r="AC50" s="11">
        <v>0.02</v>
      </c>
      <c r="AD50" s="11">
        <v>-25</v>
      </c>
      <c r="AE50" s="11">
        <v>12</v>
      </c>
      <c r="AF50" s="11">
        <v>27.7</v>
      </c>
      <c r="AG50" s="11">
        <v>0.01</v>
      </c>
    </row>
    <row r="51" spans="1:38" x14ac:dyDescent="0.2">
      <c r="A51" s="7"/>
      <c r="B51" s="11"/>
      <c r="C51" s="11">
        <v>3</v>
      </c>
      <c r="D51" s="11" t="s">
        <v>500</v>
      </c>
      <c r="E51" s="11" t="s">
        <v>52</v>
      </c>
      <c r="F51" s="11" t="s">
        <v>501</v>
      </c>
      <c r="G51" s="41">
        <v>84.733999999999995</v>
      </c>
      <c r="H51" s="41"/>
      <c r="I51" s="11">
        <v>-1</v>
      </c>
      <c r="J51" s="11">
        <v>-10</v>
      </c>
      <c r="K51" s="11" t="s">
        <v>144</v>
      </c>
      <c r="L51" s="11" t="s">
        <v>128</v>
      </c>
      <c r="M51" s="11" t="s">
        <v>57</v>
      </c>
      <c r="N51" s="11"/>
      <c r="O51" s="11"/>
      <c r="P51" s="11"/>
      <c r="Q51" s="11"/>
      <c r="R51" s="11" t="s">
        <v>60</v>
      </c>
      <c r="S51" s="11">
        <v>84.744</v>
      </c>
      <c r="T51" s="11">
        <v>-6</v>
      </c>
      <c r="U51" s="11"/>
      <c r="V51" s="11"/>
      <c r="W51" s="11"/>
      <c r="X51" s="11">
        <v>94.457999999999998</v>
      </c>
      <c r="Y51" s="11">
        <v>84.754999999999995</v>
      </c>
      <c r="Z51" s="11">
        <v>3</v>
      </c>
      <c r="AA51" s="11">
        <v>11</v>
      </c>
      <c r="AB51" s="11">
        <v>6</v>
      </c>
      <c r="AC51" s="11">
        <v>0.02</v>
      </c>
      <c r="AD51" s="11">
        <v>6</v>
      </c>
      <c r="AE51" s="11">
        <v>11</v>
      </c>
      <c r="AF51" s="11">
        <v>12.5</v>
      </c>
      <c r="AG51" s="11">
        <v>0.01</v>
      </c>
    </row>
    <row r="52" spans="1:38" x14ac:dyDescent="0.2">
      <c r="A52" s="7"/>
      <c r="B52" s="11"/>
      <c r="C52" s="11">
        <v>4</v>
      </c>
      <c r="D52" s="11" t="s">
        <v>434</v>
      </c>
      <c r="E52" s="11" t="s">
        <v>435</v>
      </c>
      <c r="F52" s="11" t="s">
        <v>502</v>
      </c>
      <c r="G52" s="41" t="s">
        <v>53</v>
      </c>
      <c r="H52" s="41"/>
      <c r="I52" s="11">
        <v>-2</v>
      </c>
      <c r="J52" s="11">
        <v>-6</v>
      </c>
      <c r="K52" s="11" t="s">
        <v>357</v>
      </c>
      <c r="L52" s="11">
        <v>0.02</v>
      </c>
      <c r="M52" s="11" t="s">
        <v>436</v>
      </c>
      <c r="N52" s="11" t="s">
        <v>435</v>
      </c>
      <c r="O52" s="11" t="s">
        <v>134</v>
      </c>
      <c r="P52" s="11" t="s">
        <v>143</v>
      </c>
      <c r="Q52" s="11" t="s">
        <v>437</v>
      </c>
      <c r="R52" s="11" t="s">
        <v>269</v>
      </c>
      <c r="S52" s="11">
        <v>70.650000000000006</v>
      </c>
      <c r="T52" s="11">
        <v>-9</v>
      </c>
      <c r="U52" s="11">
        <v>-2</v>
      </c>
      <c r="V52" s="11">
        <v>9.1999999999999993</v>
      </c>
      <c r="W52" s="11">
        <v>0.03</v>
      </c>
      <c r="X52" s="11">
        <v>140.75</v>
      </c>
      <c r="Y52" s="11">
        <v>70.665000000000006</v>
      </c>
      <c r="Z52" s="11">
        <v>0</v>
      </c>
      <c r="AA52" s="11">
        <v>15</v>
      </c>
      <c r="AB52" s="11">
        <v>15</v>
      </c>
      <c r="AC52" s="11">
        <v>0.04</v>
      </c>
      <c r="AD52" s="11">
        <v>-22</v>
      </c>
      <c r="AE52" s="11">
        <v>13</v>
      </c>
      <c r="AF52" s="11">
        <v>25.6</v>
      </c>
      <c r="AG52" s="11">
        <v>0.01</v>
      </c>
      <c r="AL52" s="3"/>
    </row>
    <row r="53" spans="1:38" x14ac:dyDescent="0.2">
      <c r="A53" s="7"/>
      <c r="B53" s="11"/>
      <c r="C53" s="11">
        <v>5</v>
      </c>
      <c r="D53" s="11"/>
      <c r="E53" s="11"/>
      <c r="F53" s="11" t="s">
        <v>55</v>
      </c>
      <c r="G53" s="41" t="s">
        <v>54</v>
      </c>
      <c r="H53" s="41"/>
      <c r="I53" s="11"/>
      <c r="J53" s="11"/>
      <c r="K53" s="11"/>
      <c r="L53" s="11"/>
      <c r="M53" s="11" t="s">
        <v>438</v>
      </c>
      <c r="N53" s="11"/>
      <c r="O53" s="11"/>
      <c r="P53" s="11"/>
      <c r="Q53" s="11"/>
      <c r="R53" s="11" t="s">
        <v>439</v>
      </c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11"/>
    </row>
    <row r="54" spans="1:38" x14ac:dyDescent="0.2">
      <c r="A54" s="7"/>
      <c r="B54" s="16" t="s">
        <v>511</v>
      </c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8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</row>
    <row r="55" spans="1:38" x14ac:dyDescent="0.2">
      <c r="A55" s="7"/>
      <c r="B55" s="11" t="s">
        <v>32</v>
      </c>
      <c r="C55" s="11"/>
      <c r="D55" s="11"/>
      <c r="E55" s="11">
        <v>105.846</v>
      </c>
      <c r="F55" s="11"/>
      <c r="G55" s="41" t="s">
        <v>440</v>
      </c>
      <c r="H55" s="41"/>
      <c r="I55" s="11">
        <v>0</v>
      </c>
      <c r="J55" s="11">
        <v>-13</v>
      </c>
      <c r="K55" s="11">
        <v>-13</v>
      </c>
      <c r="L55" s="11" t="s">
        <v>91</v>
      </c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>
        <v>105.81399999999999</v>
      </c>
      <c r="Z55" s="11"/>
      <c r="AA55" s="11"/>
      <c r="AB55" s="11"/>
      <c r="AC55" s="11"/>
      <c r="AD55" s="11"/>
      <c r="AE55" s="11"/>
      <c r="AF55" s="11"/>
      <c r="AG55" s="11"/>
    </row>
    <row r="56" spans="1:38" x14ac:dyDescent="0.2">
      <c r="A56" s="7"/>
      <c r="B56" s="12"/>
      <c r="C56" s="10" t="s">
        <v>29</v>
      </c>
      <c r="D56" s="12">
        <v>47.728999999999999</v>
      </c>
      <c r="E56" s="11">
        <v>103.10599999999999</v>
      </c>
      <c r="F56" s="11" t="s">
        <v>61</v>
      </c>
      <c r="G56" s="41" t="s">
        <v>63</v>
      </c>
      <c r="H56" s="41"/>
      <c r="I56" s="11">
        <v>-4</v>
      </c>
      <c r="J56" s="11">
        <v>-14</v>
      </c>
      <c r="K56" s="11">
        <v>-14</v>
      </c>
      <c r="L56" s="11" t="s">
        <v>91</v>
      </c>
      <c r="M56" s="11" t="s">
        <v>441</v>
      </c>
      <c r="N56" s="11" t="s">
        <v>442</v>
      </c>
      <c r="O56" s="11" t="s">
        <v>102</v>
      </c>
      <c r="P56" s="11">
        <v>-44</v>
      </c>
      <c r="Q56" s="11" t="s">
        <v>66</v>
      </c>
      <c r="R56" s="11" t="s">
        <v>67</v>
      </c>
      <c r="S56" s="11">
        <v>103.069</v>
      </c>
      <c r="T56" s="11">
        <v>15</v>
      </c>
      <c r="U56" s="11">
        <v>7</v>
      </c>
      <c r="V56" s="11">
        <v>16.600000000000001</v>
      </c>
      <c r="W56" s="11">
        <v>0.05</v>
      </c>
      <c r="X56" s="11">
        <v>47.74</v>
      </c>
      <c r="Y56" s="11">
        <v>103.066</v>
      </c>
      <c r="Z56" s="11">
        <v>0</v>
      </c>
      <c r="AA56" s="11">
        <v>-3</v>
      </c>
      <c r="AB56" s="11">
        <v>3</v>
      </c>
      <c r="AC56" s="11">
        <v>0.01</v>
      </c>
      <c r="AD56" s="11">
        <v>11</v>
      </c>
      <c r="AE56" s="11">
        <v>-40</v>
      </c>
      <c r="AF56" s="11">
        <v>41.5</v>
      </c>
      <c r="AG56" s="11">
        <v>0.02</v>
      </c>
    </row>
    <row r="57" spans="1:38" x14ac:dyDescent="0.2">
      <c r="A57" s="7"/>
      <c r="B57" s="12"/>
      <c r="C57" s="11">
        <v>2</v>
      </c>
      <c r="D57" s="12">
        <v>74.081999999999994</v>
      </c>
      <c r="E57" s="11">
        <v>87.097999999999999</v>
      </c>
      <c r="F57" s="11" t="s">
        <v>503</v>
      </c>
      <c r="G57" s="41" t="s">
        <v>443</v>
      </c>
      <c r="H57" s="41"/>
      <c r="I57" s="11">
        <v>-1</v>
      </c>
      <c r="J57" s="11">
        <v>-10</v>
      </c>
      <c r="K57" s="11" t="s">
        <v>144</v>
      </c>
      <c r="L57" s="11" t="s">
        <v>128</v>
      </c>
      <c r="M57" s="11" t="s">
        <v>444</v>
      </c>
      <c r="N57" s="11" t="s">
        <v>65</v>
      </c>
      <c r="O57" s="11" t="s">
        <v>159</v>
      </c>
      <c r="P57" s="11" t="s">
        <v>235</v>
      </c>
      <c r="Q57" s="11">
        <v>13</v>
      </c>
      <c r="R57" s="11">
        <v>74.093000000000004</v>
      </c>
      <c r="S57" s="11">
        <v>87.093999999999994</v>
      </c>
      <c r="T57" s="11">
        <v>16</v>
      </c>
      <c r="U57" s="11">
        <v>8</v>
      </c>
      <c r="V57" s="11">
        <v>17.899999999999999</v>
      </c>
      <c r="W57" s="11">
        <v>0.06</v>
      </c>
      <c r="X57" s="11">
        <v>74.096999999999994</v>
      </c>
      <c r="Y57" s="11">
        <v>87.091999999999999</v>
      </c>
      <c r="Z57" s="11">
        <v>4</v>
      </c>
      <c r="AA57" s="11">
        <v>-2</v>
      </c>
      <c r="AB57" s="11">
        <v>4.5</v>
      </c>
      <c r="AC57" s="11">
        <v>0.01</v>
      </c>
      <c r="AD57" s="11">
        <v>15</v>
      </c>
      <c r="AE57" s="11">
        <v>-6</v>
      </c>
      <c r="AF57" s="11">
        <v>16.2</v>
      </c>
      <c r="AG57" s="11">
        <v>0.01</v>
      </c>
    </row>
    <row r="58" spans="1:38" x14ac:dyDescent="0.2">
      <c r="A58" s="7"/>
      <c r="B58" s="12"/>
      <c r="C58" s="11">
        <v>3</v>
      </c>
      <c r="D58" s="11">
        <v>91.57</v>
      </c>
      <c r="E58" s="11">
        <v>86.709000000000003</v>
      </c>
      <c r="F58" s="11" t="s">
        <v>62</v>
      </c>
      <c r="G58" s="41" t="s">
        <v>64</v>
      </c>
      <c r="H58" s="41"/>
      <c r="I58" s="11">
        <v>6</v>
      </c>
      <c r="J58" s="11">
        <v>-9</v>
      </c>
      <c r="K58" s="11" t="s">
        <v>154</v>
      </c>
      <c r="L58" s="11" t="s">
        <v>128</v>
      </c>
      <c r="M58" s="11" t="s">
        <v>445</v>
      </c>
      <c r="N58" s="11" t="s">
        <v>446</v>
      </c>
      <c r="O58" s="11" t="s">
        <v>447</v>
      </c>
      <c r="P58" s="11" t="s">
        <v>413</v>
      </c>
      <c r="Q58" s="11">
        <v>12.2</v>
      </c>
      <c r="R58" s="11">
        <v>91.587999999999994</v>
      </c>
      <c r="S58" s="11">
        <v>86.703999999999994</v>
      </c>
      <c r="T58" s="11">
        <v>11</v>
      </c>
      <c r="U58" s="11">
        <v>5</v>
      </c>
      <c r="V58" s="11">
        <v>12.1</v>
      </c>
      <c r="W58" s="11">
        <v>0.04</v>
      </c>
      <c r="X58" s="11">
        <v>91.596000000000004</v>
      </c>
      <c r="Y58" s="11">
        <v>86.710999999999999</v>
      </c>
      <c r="Z58" s="11">
        <v>8</v>
      </c>
      <c r="AA58" s="11">
        <v>7</v>
      </c>
      <c r="AB58" s="11">
        <v>10.6</v>
      </c>
      <c r="AC58" s="11">
        <v>0.03</v>
      </c>
      <c r="AD58" s="11">
        <v>26</v>
      </c>
      <c r="AE58" s="11">
        <v>2</v>
      </c>
      <c r="AF58" s="11">
        <v>26.1</v>
      </c>
      <c r="AG58" s="11">
        <v>0.01</v>
      </c>
    </row>
    <row r="59" spans="1:38" x14ac:dyDescent="0.2">
      <c r="A59" s="7"/>
      <c r="B59" s="11"/>
      <c r="C59" s="11">
        <v>4</v>
      </c>
      <c r="D59" s="12">
        <v>134.779</v>
      </c>
      <c r="E59" s="11">
        <v>70.905000000000001</v>
      </c>
      <c r="F59" s="11"/>
      <c r="G59" s="41"/>
      <c r="H59" s="41"/>
      <c r="I59" s="11"/>
      <c r="J59" s="11"/>
      <c r="K59" s="11"/>
      <c r="L59" s="11"/>
      <c r="M59" s="11" t="s">
        <v>448</v>
      </c>
      <c r="N59" s="11">
        <v>70.91</v>
      </c>
      <c r="O59" s="11">
        <v>-18</v>
      </c>
      <c r="P59" s="11" t="s">
        <v>217</v>
      </c>
      <c r="Q59" s="11" t="s">
        <v>449</v>
      </c>
      <c r="R59" s="11">
        <v>134.77500000000001</v>
      </c>
      <c r="S59" s="11"/>
      <c r="T59" s="11">
        <v>14</v>
      </c>
      <c r="U59" s="11"/>
      <c r="V59" s="11"/>
      <c r="W59" s="11"/>
      <c r="X59" s="11">
        <v>134.78</v>
      </c>
      <c r="Y59" s="11">
        <v>70.917000000000002</v>
      </c>
      <c r="Z59" s="11">
        <v>5</v>
      </c>
      <c r="AA59" s="11"/>
      <c r="AB59" s="11"/>
      <c r="AC59" s="11"/>
      <c r="AD59" s="11">
        <v>1</v>
      </c>
      <c r="AE59" s="11">
        <v>12</v>
      </c>
      <c r="AF59" s="11">
        <v>12</v>
      </c>
      <c r="AG59" s="11">
        <v>0.01</v>
      </c>
    </row>
    <row r="60" spans="1:38" x14ac:dyDescent="0.2">
      <c r="A60" s="7"/>
      <c r="B60" s="11"/>
      <c r="C60" s="11">
        <v>5</v>
      </c>
      <c r="D60" s="12">
        <v>172.80799999999999</v>
      </c>
      <c r="E60" s="11">
        <v>58.143000000000001</v>
      </c>
      <c r="F60" s="11" t="s">
        <v>504</v>
      </c>
      <c r="G60" s="41">
        <v>58.139000000000003</v>
      </c>
      <c r="H60" s="41"/>
      <c r="I60" s="11">
        <v>3</v>
      </c>
      <c r="J60" s="11">
        <v>-4</v>
      </c>
      <c r="K60" s="11">
        <v>5</v>
      </c>
      <c r="L60" s="11" t="s">
        <v>77</v>
      </c>
      <c r="M60" s="11" t="s">
        <v>450</v>
      </c>
      <c r="N60" s="11"/>
      <c r="O60" s="11"/>
      <c r="P60" s="11"/>
      <c r="Q60" s="11"/>
      <c r="R60" s="11">
        <v>172.81399999999999</v>
      </c>
      <c r="S60" s="11"/>
      <c r="T60" s="11"/>
      <c r="U60" s="11"/>
      <c r="V60" s="11"/>
      <c r="W60" s="11"/>
      <c r="X60" s="11">
        <v>172.82</v>
      </c>
      <c r="Y60" s="11">
        <v>58.152999999999999</v>
      </c>
      <c r="Z60" s="11">
        <v>2</v>
      </c>
      <c r="AA60" s="11"/>
      <c r="AB60" s="11"/>
      <c r="AC60" s="11"/>
      <c r="AD60" s="11">
        <v>8</v>
      </c>
      <c r="AE60" s="11">
        <v>10</v>
      </c>
      <c r="AF60" s="11">
        <v>12.8</v>
      </c>
      <c r="AG60" s="11">
        <v>0.01</v>
      </c>
    </row>
    <row r="61" spans="1:38" x14ac:dyDescent="0.2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6"/>
      <c r="S61" s="5"/>
    </row>
    <row r="62" spans="1:38" ht="36.75" customHeight="1" x14ac:dyDescent="0.2">
      <c r="R62" s="5"/>
      <c r="S62" s="5"/>
      <c r="X62" s="48" t="s">
        <v>534</v>
      </c>
      <c r="Y62" s="48"/>
      <c r="Z62" s="48"/>
      <c r="AA62" s="48"/>
      <c r="AB62" s="48"/>
      <c r="AC62" s="48"/>
      <c r="AD62" s="53">
        <f>MAX(AD8:AD60)</f>
        <v>26</v>
      </c>
      <c r="AE62" s="52" t="s">
        <v>533</v>
      </c>
    </row>
    <row r="63" spans="1:38" ht="12.75" customHeight="1" x14ac:dyDescent="0.2">
      <c r="X63" s="47" t="s">
        <v>535</v>
      </c>
      <c r="Y63" s="51"/>
      <c r="Z63" s="51"/>
      <c r="AA63" s="51"/>
      <c r="AB63" s="51"/>
      <c r="AC63" s="51"/>
      <c r="AD63" s="49">
        <f>MAX(AE8:AE60)</f>
        <v>41</v>
      </c>
      <c r="AE63" s="50" t="s">
        <v>533</v>
      </c>
    </row>
    <row r="64" spans="1:38" ht="12.75" customHeight="1" x14ac:dyDescent="0.2">
      <c r="I64" s="5"/>
      <c r="J64" s="42"/>
      <c r="K64" s="42"/>
      <c r="L64" s="42"/>
      <c r="M64" s="42"/>
      <c r="N64" s="42"/>
      <c r="O64" s="42"/>
      <c r="P64" s="42"/>
      <c r="Q64" s="42"/>
      <c r="R64" s="42"/>
      <c r="S64" s="42"/>
      <c r="T64" s="42"/>
      <c r="U64" s="42"/>
      <c r="V64" s="43"/>
      <c r="W64" s="5"/>
      <c r="X64" s="51"/>
      <c r="Y64" s="51"/>
      <c r="Z64" s="51"/>
      <c r="AA64" s="51"/>
      <c r="AB64" s="51"/>
      <c r="AC64" s="51"/>
      <c r="AD64" s="49"/>
      <c r="AE64" s="49"/>
      <c r="AF64" s="42"/>
      <c r="AG64" s="43"/>
      <c r="AH64" s="43"/>
      <c r="AI64" s="43"/>
      <c r="AJ64" s="5"/>
    </row>
    <row r="65" spans="9:36" ht="12.75" customHeight="1" x14ac:dyDescent="0.2">
      <c r="I65" s="5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5"/>
      <c r="U65" s="44"/>
      <c r="V65" s="44"/>
      <c r="W65" s="5"/>
      <c r="X65" s="51"/>
      <c r="Y65" s="51"/>
      <c r="Z65" s="51"/>
      <c r="AA65" s="51"/>
      <c r="AB65" s="51"/>
      <c r="AC65" s="51"/>
      <c r="AD65" s="49"/>
      <c r="AE65" s="49"/>
      <c r="AF65" s="44"/>
      <c r="AG65" s="44"/>
      <c r="AH65" s="44"/>
      <c r="AI65" s="45"/>
      <c r="AJ65" s="5"/>
    </row>
    <row r="66" spans="9:36" ht="12.75" customHeight="1" x14ac:dyDescent="0.2">
      <c r="I66" s="5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5"/>
      <c r="U66" s="44"/>
      <c r="V66" s="44"/>
      <c r="W66" s="5"/>
      <c r="X66" s="47" t="s">
        <v>532</v>
      </c>
      <c r="Y66" s="51"/>
      <c r="Z66" s="51"/>
      <c r="AA66" s="51"/>
      <c r="AB66" s="51"/>
      <c r="AC66" s="51"/>
      <c r="AD66" s="54">
        <f>MAX(AF9:AF60)</f>
        <v>108.2</v>
      </c>
      <c r="AE66" s="55" t="s">
        <v>533</v>
      </c>
      <c r="AF66" s="44"/>
      <c r="AG66" s="44"/>
      <c r="AH66" s="44"/>
      <c r="AI66" s="45"/>
      <c r="AJ66" s="5"/>
    </row>
    <row r="67" spans="9:36" ht="12.75" customHeight="1" x14ac:dyDescent="0.2">
      <c r="I67" s="5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5"/>
      <c r="X67" s="51"/>
      <c r="Y67" s="51"/>
      <c r="Z67" s="51"/>
      <c r="AA67" s="51"/>
      <c r="AB67" s="51"/>
      <c r="AC67" s="51"/>
      <c r="AD67" s="54"/>
      <c r="AE67" s="54"/>
      <c r="AF67" s="22"/>
      <c r="AG67" s="22"/>
      <c r="AH67" s="22"/>
      <c r="AI67" s="22"/>
      <c r="AJ67" s="5"/>
    </row>
    <row r="68" spans="9:36" ht="12.75" customHeight="1" x14ac:dyDescent="0.2">
      <c r="I68" s="5"/>
      <c r="J68" s="23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5"/>
      <c r="X68" s="51"/>
      <c r="Y68" s="51"/>
      <c r="Z68" s="51"/>
      <c r="AA68" s="51"/>
      <c r="AB68" s="51"/>
      <c r="AC68" s="51"/>
      <c r="AD68" s="54"/>
      <c r="AE68" s="54"/>
      <c r="AF68" s="24"/>
      <c r="AG68" s="24"/>
      <c r="AH68" s="24"/>
      <c r="AI68" s="24"/>
      <c r="AJ68" s="5"/>
    </row>
    <row r="69" spans="9:36" ht="34.5" customHeight="1" x14ac:dyDescent="0.2">
      <c r="I69" s="5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5"/>
      <c r="X69" s="48" t="s">
        <v>536</v>
      </c>
      <c r="Y69" s="48"/>
      <c r="Z69" s="48"/>
      <c r="AA69" s="48"/>
      <c r="AB69" s="48"/>
      <c r="AC69" s="48"/>
      <c r="AD69" s="56">
        <f>MIN(AD9:AD60)</f>
        <v>-101</v>
      </c>
      <c r="AE69" s="56" t="s">
        <v>533</v>
      </c>
      <c r="AF69" s="24"/>
      <c r="AG69" s="24"/>
      <c r="AH69" s="24"/>
      <c r="AI69" s="24"/>
      <c r="AJ69" s="5"/>
    </row>
    <row r="70" spans="9:36" ht="12.75" customHeight="1" x14ac:dyDescent="0.2">
      <c r="I70" s="5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5"/>
      <c r="X70" s="47" t="s">
        <v>537</v>
      </c>
      <c r="Y70" s="51"/>
      <c r="Z70" s="51"/>
      <c r="AA70" s="51"/>
      <c r="AB70" s="51"/>
      <c r="AC70" s="51"/>
      <c r="AD70" s="57">
        <f>MIN(AE8:AE60)</f>
        <v>-90</v>
      </c>
      <c r="AE70" s="57" t="s">
        <v>533</v>
      </c>
      <c r="AF70" s="24"/>
      <c r="AG70" s="24"/>
      <c r="AH70" s="24"/>
      <c r="AI70" s="24"/>
      <c r="AJ70" s="5"/>
    </row>
    <row r="71" spans="9:36" x14ac:dyDescent="0.2">
      <c r="I71" s="5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5"/>
      <c r="X71" s="51"/>
      <c r="Y71" s="51"/>
      <c r="Z71" s="51"/>
      <c r="AA71" s="51"/>
      <c r="AB71" s="51"/>
      <c r="AC71" s="51"/>
      <c r="AD71" s="57"/>
      <c r="AE71" s="57"/>
      <c r="AF71" s="24"/>
      <c r="AG71" s="24"/>
      <c r="AH71" s="24"/>
      <c r="AI71" s="24"/>
      <c r="AJ71" s="5"/>
    </row>
    <row r="72" spans="9:36" x14ac:dyDescent="0.2">
      <c r="I72" s="5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5"/>
      <c r="X72" s="51"/>
      <c r="Y72" s="51"/>
      <c r="Z72" s="51"/>
      <c r="AA72" s="51"/>
      <c r="AB72" s="51"/>
      <c r="AC72" s="51"/>
      <c r="AD72" s="57"/>
      <c r="AE72" s="57"/>
      <c r="AF72" s="24"/>
      <c r="AG72" s="25"/>
      <c r="AH72" s="24"/>
      <c r="AI72" s="24"/>
      <c r="AJ72" s="5"/>
    </row>
    <row r="73" spans="9:36" ht="12.75" customHeight="1" x14ac:dyDescent="0.2">
      <c r="I73" s="5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5"/>
      <c r="X73" s="47"/>
      <c r="Y73" s="51"/>
      <c r="Z73" s="51"/>
      <c r="AA73" s="51"/>
      <c r="AB73" s="51"/>
      <c r="AC73" s="51"/>
      <c r="AD73" s="57"/>
      <c r="AE73" s="57"/>
      <c r="AF73" s="24"/>
      <c r="AG73" s="24"/>
      <c r="AH73" s="24"/>
      <c r="AI73" s="24"/>
      <c r="AJ73" s="5"/>
    </row>
    <row r="74" spans="9:36" x14ac:dyDescent="0.2">
      <c r="I74" s="5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5"/>
      <c r="X74" s="51"/>
      <c r="Y74" s="51"/>
      <c r="Z74" s="51"/>
      <c r="AA74" s="51"/>
      <c r="AB74" s="51"/>
      <c r="AC74" s="51"/>
      <c r="AD74" s="57"/>
      <c r="AE74" s="57"/>
      <c r="AF74" s="22"/>
      <c r="AG74" s="22"/>
      <c r="AH74" s="22"/>
      <c r="AI74" s="22"/>
      <c r="AJ74" s="5"/>
    </row>
    <row r="75" spans="9:36" x14ac:dyDescent="0.2">
      <c r="I75" s="5"/>
      <c r="J75" s="23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5"/>
      <c r="X75" s="51"/>
      <c r="Y75" s="51"/>
      <c r="Z75" s="51"/>
      <c r="AA75" s="51"/>
      <c r="AB75" s="51"/>
      <c r="AC75" s="51"/>
      <c r="AD75" s="57"/>
      <c r="AE75" s="57"/>
      <c r="AF75" s="24"/>
      <c r="AG75" s="24"/>
      <c r="AH75" s="24"/>
      <c r="AI75" s="24"/>
      <c r="AJ75" s="5"/>
    </row>
    <row r="76" spans="9:36" x14ac:dyDescent="0.2">
      <c r="I76" s="5"/>
      <c r="J76" s="24"/>
      <c r="K76" s="23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5"/>
      <c r="X76" s="5"/>
      <c r="Y76" s="5"/>
      <c r="Z76" s="24"/>
      <c r="AA76" s="23"/>
      <c r="AB76" s="24"/>
      <c r="AC76" s="24"/>
      <c r="AD76" s="26"/>
      <c r="AE76" s="24"/>
      <c r="AF76" s="24"/>
      <c r="AG76" s="24"/>
      <c r="AH76" s="24"/>
      <c r="AI76" s="24"/>
      <c r="AJ76" s="5"/>
    </row>
    <row r="77" spans="9:36" x14ac:dyDescent="0.2">
      <c r="I77" s="5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5"/>
      <c r="X77" s="5"/>
      <c r="Y77" s="5"/>
      <c r="Z77" s="24"/>
      <c r="AA77" s="24"/>
      <c r="AB77" s="24"/>
      <c r="AC77" s="24"/>
      <c r="AD77" s="26"/>
      <c r="AE77" s="24"/>
      <c r="AF77" s="24"/>
      <c r="AG77" s="24"/>
      <c r="AH77" s="24"/>
      <c r="AI77" s="24"/>
      <c r="AJ77" s="5"/>
    </row>
    <row r="78" spans="9:36" x14ac:dyDescent="0.2">
      <c r="I78" s="5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5"/>
      <c r="X78" s="5"/>
      <c r="Y78" s="5"/>
      <c r="Z78" s="24"/>
      <c r="AA78" s="24"/>
      <c r="AB78" s="24"/>
      <c r="AC78" s="24"/>
      <c r="AD78" s="24"/>
      <c r="AE78" s="24"/>
      <c r="AF78" s="24"/>
      <c r="AG78" s="24"/>
      <c r="AH78" s="24"/>
      <c r="AI78" s="24"/>
      <c r="AJ78" s="5"/>
    </row>
    <row r="79" spans="9:36" x14ac:dyDescent="0.2">
      <c r="I79" s="5"/>
      <c r="J79" s="24"/>
      <c r="K79" s="24"/>
      <c r="L79" s="24"/>
      <c r="M79" s="24"/>
      <c r="N79" s="24"/>
      <c r="O79" s="25"/>
      <c r="P79" s="24"/>
      <c r="Q79" s="24"/>
      <c r="R79" s="24"/>
      <c r="S79" s="24"/>
      <c r="T79" s="24"/>
      <c r="U79" s="24"/>
      <c r="V79" s="24"/>
      <c r="W79" s="5"/>
      <c r="X79" s="5"/>
      <c r="Y79" s="5"/>
      <c r="Z79" s="24"/>
      <c r="AA79" s="24"/>
      <c r="AB79" s="24"/>
      <c r="AC79" s="24"/>
      <c r="AD79" s="24"/>
      <c r="AE79" s="24"/>
      <c r="AF79" s="24"/>
      <c r="AG79" s="24"/>
      <c r="AH79" s="24"/>
      <c r="AI79" s="24"/>
      <c r="AJ79" s="5"/>
    </row>
    <row r="80" spans="9:36" x14ac:dyDescent="0.2">
      <c r="I80" s="5"/>
      <c r="J80" s="24"/>
      <c r="K80" s="24"/>
      <c r="L80" s="24"/>
      <c r="M80" s="24"/>
      <c r="N80" s="24"/>
      <c r="O80" s="25"/>
      <c r="P80" s="24"/>
      <c r="Q80" s="24"/>
      <c r="R80" s="24"/>
      <c r="S80" s="26"/>
      <c r="T80" s="24"/>
      <c r="U80" s="24"/>
      <c r="V80" s="27"/>
      <c r="W80" s="5"/>
      <c r="X80" s="5"/>
      <c r="Y80" s="5"/>
      <c r="Z80" s="24"/>
      <c r="AA80" s="24"/>
      <c r="AB80" s="24"/>
      <c r="AC80" s="24"/>
      <c r="AD80" s="24"/>
      <c r="AE80" s="24"/>
      <c r="AF80" s="24"/>
      <c r="AG80" s="24"/>
      <c r="AH80" s="24"/>
      <c r="AI80" s="24"/>
      <c r="AJ80" s="5"/>
    </row>
    <row r="81" spans="9:36" x14ac:dyDescent="0.2">
      <c r="I81" s="5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5"/>
      <c r="X81" s="5"/>
      <c r="Y81" s="5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5"/>
    </row>
    <row r="82" spans="9:36" x14ac:dyDescent="0.2">
      <c r="I82" s="5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5"/>
      <c r="X82" s="5"/>
      <c r="Y82" s="5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5"/>
    </row>
    <row r="83" spans="9:36" x14ac:dyDescent="0.2">
      <c r="I83" s="5"/>
      <c r="J83" s="23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5"/>
      <c r="X83" s="5"/>
      <c r="Y83" s="5"/>
      <c r="Z83" s="23"/>
      <c r="AA83" s="24"/>
      <c r="AB83" s="24"/>
      <c r="AC83" s="24"/>
      <c r="AD83" s="24"/>
      <c r="AE83" s="24"/>
      <c r="AF83" s="24"/>
      <c r="AG83" s="24"/>
      <c r="AH83" s="24"/>
      <c r="AI83" s="24"/>
      <c r="AJ83" s="5"/>
    </row>
    <row r="84" spans="9:36" x14ac:dyDescent="0.2">
      <c r="I84" s="5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5"/>
      <c r="X84" s="5"/>
      <c r="Y84" s="5"/>
      <c r="Z84" s="24"/>
      <c r="AA84" s="24"/>
      <c r="AB84" s="24"/>
      <c r="AC84" s="24"/>
      <c r="AD84" s="24"/>
      <c r="AE84" s="24"/>
      <c r="AF84" s="24"/>
      <c r="AG84" s="24"/>
      <c r="AH84" s="24"/>
      <c r="AI84" s="24"/>
      <c r="AJ84" s="5"/>
    </row>
    <row r="85" spans="9:36" x14ac:dyDescent="0.2">
      <c r="I85" s="5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5"/>
      <c r="X85" s="5"/>
      <c r="Y85" s="5"/>
      <c r="Z85" s="24"/>
      <c r="AA85" s="24"/>
      <c r="AB85" s="24"/>
      <c r="AC85" s="24"/>
      <c r="AD85" s="24"/>
      <c r="AE85" s="24"/>
      <c r="AF85" s="24"/>
      <c r="AG85" s="24"/>
      <c r="AH85" s="24"/>
      <c r="AI85" s="24"/>
      <c r="AJ85" s="5"/>
    </row>
    <row r="86" spans="9:36" x14ac:dyDescent="0.2">
      <c r="I86" s="5"/>
      <c r="J86" s="24"/>
      <c r="K86" s="24"/>
      <c r="L86" s="24"/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5"/>
      <c r="X86" s="5"/>
      <c r="Y86" s="5"/>
      <c r="Z86" s="24"/>
      <c r="AA86" s="24"/>
      <c r="AB86" s="24"/>
      <c r="AC86" s="24"/>
      <c r="AD86" s="24"/>
      <c r="AE86" s="24"/>
      <c r="AF86" s="24"/>
      <c r="AG86" s="24"/>
      <c r="AH86" s="24"/>
      <c r="AI86" s="24"/>
      <c r="AJ86" s="5"/>
    </row>
    <row r="87" spans="9:36" x14ac:dyDescent="0.2">
      <c r="I87" s="5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5"/>
      <c r="X87" s="5"/>
      <c r="Y87" s="5"/>
      <c r="Z87" s="22"/>
      <c r="AA87" s="22"/>
      <c r="AB87" s="22"/>
      <c r="AC87" s="22"/>
      <c r="AD87" s="22"/>
      <c r="AE87" s="22"/>
      <c r="AF87" s="22"/>
      <c r="AG87" s="22"/>
      <c r="AH87" s="22"/>
      <c r="AI87" s="22"/>
      <c r="AJ87" s="5"/>
    </row>
    <row r="88" spans="9:36" x14ac:dyDescent="0.2">
      <c r="I88" s="5"/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4"/>
      <c r="U88" s="24"/>
      <c r="V88" s="24"/>
      <c r="W88" s="5"/>
      <c r="X88" s="5"/>
      <c r="Y88" s="5"/>
      <c r="Z88" s="24"/>
      <c r="AA88" s="24"/>
      <c r="AB88" s="24"/>
      <c r="AC88" s="24"/>
      <c r="AD88" s="24"/>
      <c r="AE88" s="24"/>
      <c r="AF88" s="24"/>
      <c r="AG88" s="24"/>
      <c r="AH88" s="24"/>
      <c r="AI88" s="24"/>
      <c r="AJ88" s="5"/>
    </row>
    <row r="89" spans="9:36" x14ac:dyDescent="0.2">
      <c r="I89" s="5"/>
      <c r="J89" s="24"/>
      <c r="K89" s="23"/>
      <c r="L89" s="24"/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5"/>
      <c r="X89" s="5"/>
      <c r="Y89" s="5"/>
      <c r="Z89" s="24"/>
      <c r="AA89" s="23"/>
      <c r="AB89" s="24"/>
      <c r="AC89" s="24"/>
      <c r="AD89" s="24"/>
      <c r="AE89" s="24"/>
      <c r="AF89" s="24"/>
      <c r="AG89" s="24"/>
      <c r="AH89" s="24"/>
      <c r="AI89" s="24"/>
      <c r="AJ89" s="5"/>
    </row>
    <row r="90" spans="9:36" x14ac:dyDescent="0.2">
      <c r="I90" s="5"/>
      <c r="J90" s="24"/>
      <c r="K90" s="24"/>
      <c r="L90" s="24"/>
      <c r="M90" s="24"/>
      <c r="N90" s="24"/>
      <c r="O90" s="25"/>
      <c r="P90" s="24"/>
      <c r="Q90" s="24"/>
      <c r="R90" s="24"/>
      <c r="S90" s="24"/>
      <c r="T90" s="24"/>
      <c r="U90" s="24"/>
      <c r="V90" s="24"/>
      <c r="W90" s="5"/>
      <c r="X90" s="5"/>
      <c r="Y90" s="5"/>
      <c r="Z90" s="24"/>
      <c r="AA90" s="24"/>
      <c r="AB90" s="24"/>
      <c r="AC90" s="24"/>
      <c r="AD90" s="24"/>
      <c r="AE90" s="24"/>
      <c r="AF90" s="24"/>
      <c r="AG90" s="24"/>
      <c r="AH90" s="24"/>
      <c r="AI90" s="24"/>
      <c r="AJ90" s="5"/>
    </row>
    <row r="91" spans="9:36" x14ac:dyDescent="0.2">
      <c r="I91" s="5"/>
      <c r="J91" s="24"/>
      <c r="K91" s="24"/>
      <c r="L91" s="24"/>
      <c r="M91" s="24"/>
      <c r="N91" s="24"/>
      <c r="O91" s="25"/>
      <c r="P91" s="24"/>
      <c r="Q91" s="24"/>
      <c r="R91" s="24"/>
      <c r="S91" s="24"/>
      <c r="T91" s="24"/>
      <c r="U91" s="24"/>
      <c r="V91" s="24"/>
      <c r="W91" s="5"/>
      <c r="X91" s="5"/>
      <c r="Y91" s="5"/>
      <c r="Z91" s="24"/>
      <c r="AA91" s="24"/>
      <c r="AB91" s="24"/>
      <c r="AC91" s="24"/>
      <c r="AD91" s="24"/>
      <c r="AE91" s="24"/>
      <c r="AF91" s="24"/>
      <c r="AG91" s="24"/>
      <c r="AH91" s="24"/>
      <c r="AI91" s="24"/>
      <c r="AJ91" s="5"/>
    </row>
    <row r="92" spans="9:36" x14ac:dyDescent="0.2">
      <c r="I92" s="5"/>
      <c r="J92" s="24"/>
      <c r="K92" s="24"/>
      <c r="L92" s="24"/>
      <c r="M92" s="24"/>
      <c r="N92" s="24"/>
      <c r="O92" s="24"/>
      <c r="P92" s="24"/>
      <c r="Q92" s="24"/>
      <c r="R92" s="24"/>
      <c r="S92" s="24"/>
      <c r="T92" s="24"/>
      <c r="U92" s="24"/>
      <c r="V92" s="24"/>
      <c r="W92" s="5"/>
      <c r="X92" s="5"/>
      <c r="Y92" s="5"/>
      <c r="Z92" s="24"/>
      <c r="AA92" s="24"/>
      <c r="AB92" s="24"/>
      <c r="AC92" s="24"/>
      <c r="AD92" s="24"/>
      <c r="AE92" s="24"/>
      <c r="AF92" s="24"/>
      <c r="AG92" s="24"/>
      <c r="AH92" s="24"/>
      <c r="AI92" s="24"/>
      <c r="AJ92" s="5"/>
    </row>
    <row r="93" spans="9:36" x14ac:dyDescent="0.2">
      <c r="I93" s="5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5"/>
      <c r="X93" s="5"/>
      <c r="Y93" s="5"/>
      <c r="Z93" s="22"/>
      <c r="AA93" s="22"/>
      <c r="AB93" s="22"/>
      <c r="AC93" s="22"/>
      <c r="AD93" s="22"/>
      <c r="AE93" s="22"/>
      <c r="AF93" s="22"/>
      <c r="AG93" s="22"/>
      <c r="AH93" s="22"/>
      <c r="AI93" s="22"/>
      <c r="AJ93" s="5"/>
    </row>
    <row r="94" spans="9:36" x14ac:dyDescent="0.2">
      <c r="I94" s="5"/>
      <c r="J94" s="24"/>
      <c r="K94" s="24"/>
      <c r="L94" s="24"/>
      <c r="M94" s="24"/>
      <c r="N94" s="24"/>
      <c r="O94" s="24"/>
      <c r="P94" s="24"/>
      <c r="Q94" s="24"/>
      <c r="R94" s="24"/>
      <c r="S94" s="24"/>
      <c r="T94" s="24"/>
      <c r="U94" s="24"/>
      <c r="V94" s="24"/>
      <c r="W94" s="5"/>
      <c r="X94" s="5"/>
      <c r="Y94" s="5"/>
      <c r="Z94" s="24"/>
      <c r="AA94" s="24"/>
      <c r="AB94" s="24"/>
      <c r="AC94" s="24"/>
      <c r="AD94" s="24"/>
      <c r="AE94" s="24"/>
      <c r="AF94" s="24"/>
      <c r="AG94" s="24"/>
      <c r="AH94" s="24"/>
      <c r="AI94" s="24"/>
      <c r="AJ94" s="5"/>
    </row>
    <row r="95" spans="9:36" x14ac:dyDescent="0.2">
      <c r="I95" s="5"/>
      <c r="J95" s="24"/>
      <c r="K95" s="23"/>
      <c r="L95" s="24"/>
      <c r="M95" s="24"/>
      <c r="N95" s="24"/>
      <c r="O95" s="24"/>
      <c r="P95" s="24"/>
      <c r="Q95" s="24"/>
      <c r="R95" s="24"/>
      <c r="S95" s="24"/>
      <c r="T95" s="24"/>
      <c r="U95" s="24"/>
      <c r="V95" s="24"/>
      <c r="W95" s="5"/>
      <c r="X95" s="5"/>
      <c r="Y95" s="5"/>
      <c r="Z95" s="24"/>
      <c r="AA95" s="23"/>
      <c r="AB95" s="24"/>
      <c r="AC95" s="24"/>
      <c r="AD95" s="24"/>
      <c r="AE95" s="24"/>
      <c r="AF95" s="24"/>
      <c r="AG95" s="24"/>
      <c r="AH95" s="24"/>
      <c r="AI95" s="24"/>
      <c r="AJ95" s="5"/>
    </row>
    <row r="96" spans="9:36" x14ac:dyDescent="0.2">
      <c r="I96" s="5"/>
      <c r="J96" s="24"/>
      <c r="K96" s="24"/>
      <c r="L96" s="24"/>
      <c r="M96" s="24"/>
      <c r="N96" s="24"/>
      <c r="O96" s="24"/>
      <c r="P96" s="24"/>
      <c r="Q96" s="24"/>
      <c r="R96" s="24"/>
      <c r="S96" s="24"/>
      <c r="T96" s="24"/>
      <c r="U96" s="24"/>
      <c r="V96" s="24"/>
      <c r="W96" s="5"/>
      <c r="X96" s="5"/>
      <c r="Y96" s="5"/>
      <c r="Z96" s="24"/>
      <c r="AA96" s="24"/>
      <c r="AB96" s="24"/>
      <c r="AC96" s="24"/>
      <c r="AD96" s="24"/>
      <c r="AE96" s="24"/>
      <c r="AF96" s="24"/>
      <c r="AG96" s="24"/>
      <c r="AH96" s="24"/>
      <c r="AI96" s="24"/>
      <c r="AJ96" s="5"/>
    </row>
    <row r="97" spans="9:36" x14ac:dyDescent="0.2">
      <c r="I97" s="5"/>
      <c r="J97" s="24"/>
      <c r="K97" s="24"/>
      <c r="L97" s="24"/>
      <c r="M97" s="24"/>
      <c r="N97" s="24"/>
      <c r="O97" s="24"/>
      <c r="P97" s="24"/>
      <c r="Q97" s="24"/>
      <c r="R97" s="24"/>
      <c r="S97" s="24"/>
      <c r="T97" s="24"/>
      <c r="U97" s="24"/>
      <c r="V97" s="24"/>
      <c r="W97" s="5"/>
      <c r="X97" s="5"/>
      <c r="Y97" s="5"/>
      <c r="Z97" s="24"/>
      <c r="AA97" s="24"/>
      <c r="AB97" s="24"/>
      <c r="AC97" s="24"/>
      <c r="AD97" s="24"/>
      <c r="AE97" s="24"/>
      <c r="AF97" s="24"/>
      <c r="AG97" s="24"/>
      <c r="AH97" s="24"/>
      <c r="AI97" s="24"/>
      <c r="AJ97" s="5"/>
    </row>
    <row r="98" spans="9:36" x14ac:dyDescent="0.2">
      <c r="I98" s="5"/>
      <c r="J98" s="24"/>
      <c r="K98" s="24"/>
      <c r="L98" s="24"/>
      <c r="M98" s="24"/>
      <c r="N98" s="24"/>
      <c r="O98" s="24"/>
      <c r="P98" s="24"/>
      <c r="Q98" s="24"/>
      <c r="R98" s="24"/>
      <c r="S98" s="24"/>
      <c r="T98" s="24"/>
      <c r="U98" s="24"/>
      <c r="V98" s="24"/>
      <c r="W98" s="5"/>
      <c r="X98" s="5"/>
      <c r="Y98" s="5"/>
      <c r="Z98" s="24"/>
      <c r="AA98" s="24"/>
      <c r="AB98" s="24"/>
      <c r="AC98" s="24"/>
      <c r="AD98" s="24"/>
      <c r="AE98" s="24"/>
      <c r="AF98" s="24"/>
      <c r="AG98" s="24"/>
      <c r="AH98" s="24"/>
      <c r="AI98" s="24"/>
      <c r="AJ98" s="5"/>
    </row>
    <row r="99" spans="9:36" x14ac:dyDescent="0.2">
      <c r="I99" s="5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5"/>
      <c r="X99" s="5"/>
      <c r="Y99" s="5"/>
      <c r="Z99" s="22"/>
      <c r="AA99" s="22"/>
      <c r="AB99" s="22"/>
      <c r="AC99" s="22"/>
      <c r="AD99" s="22"/>
      <c r="AE99" s="22"/>
      <c r="AF99" s="22"/>
      <c r="AG99" s="22"/>
      <c r="AH99" s="22"/>
      <c r="AI99" s="22"/>
      <c r="AJ99" s="5"/>
    </row>
    <row r="100" spans="9:36" x14ac:dyDescent="0.2">
      <c r="I100" s="5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4"/>
      <c r="U100" s="24"/>
      <c r="V100" s="24"/>
      <c r="W100" s="5"/>
      <c r="X100" s="5"/>
      <c r="Y100" s="5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  <c r="AJ100" s="5"/>
    </row>
    <row r="101" spans="9:36" x14ac:dyDescent="0.2">
      <c r="I101" s="5"/>
      <c r="J101" s="24"/>
      <c r="K101" s="23"/>
      <c r="L101" s="24"/>
      <c r="M101" s="24"/>
      <c r="N101" s="24"/>
      <c r="O101" s="24"/>
      <c r="P101" s="24"/>
      <c r="Q101" s="24"/>
      <c r="R101" s="24"/>
      <c r="S101" s="24"/>
      <c r="T101" s="24"/>
      <c r="U101" s="24"/>
      <c r="V101" s="24"/>
      <c r="W101" s="5"/>
      <c r="X101" s="5"/>
      <c r="Y101" s="5"/>
      <c r="Z101" s="24"/>
      <c r="AA101" s="23"/>
      <c r="AB101" s="24"/>
      <c r="AC101" s="24"/>
      <c r="AD101" s="24"/>
      <c r="AE101" s="24"/>
      <c r="AF101" s="24"/>
      <c r="AG101" s="24"/>
      <c r="AH101" s="25"/>
      <c r="AI101" s="25"/>
      <c r="AJ101" s="5"/>
    </row>
    <row r="102" spans="9:36" x14ac:dyDescent="0.2">
      <c r="I102" s="5"/>
      <c r="J102" s="24"/>
      <c r="K102" s="24"/>
      <c r="L102" s="24"/>
      <c r="M102" s="24"/>
      <c r="N102" s="24"/>
      <c r="O102" s="24"/>
      <c r="P102" s="24"/>
      <c r="Q102" s="24"/>
      <c r="R102" s="24"/>
      <c r="S102" s="24"/>
      <c r="T102" s="24"/>
      <c r="U102" s="24"/>
      <c r="V102" s="24"/>
      <c r="W102" s="5"/>
      <c r="X102" s="5"/>
      <c r="Y102" s="5"/>
      <c r="Z102" s="24"/>
      <c r="AA102" s="24"/>
      <c r="AB102" s="24"/>
      <c r="AC102" s="24"/>
      <c r="AD102" s="24"/>
      <c r="AE102" s="24"/>
      <c r="AF102" s="24"/>
      <c r="AG102" s="24"/>
      <c r="AH102" s="25"/>
      <c r="AI102" s="25"/>
      <c r="AJ102" s="5"/>
    </row>
    <row r="103" spans="9:36" x14ac:dyDescent="0.2">
      <c r="I103" s="5"/>
      <c r="J103" s="24"/>
      <c r="K103" s="24"/>
      <c r="L103" s="24"/>
      <c r="M103" s="24"/>
      <c r="N103" s="46"/>
      <c r="O103" s="25"/>
      <c r="P103" s="24"/>
      <c r="Q103" s="24"/>
      <c r="R103" s="24"/>
      <c r="S103" s="24"/>
      <c r="T103" s="24"/>
      <c r="U103" s="24"/>
      <c r="V103" s="24"/>
      <c r="W103" s="5"/>
      <c r="X103" s="5"/>
      <c r="Y103" s="5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  <c r="AJ103" s="5"/>
    </row>
    <row r="104" spans="9:36" x14ac:dyDescent="0.2">
      <c r="I104" s="5"/>
      <c r="J104" s="24"/>
      <c r="K104" s="24"/>
      <c r="L104" s="24"/>
      <c r="M104" s="24"/>
      <c r="N104" s="46"/>
      <c r="O104" s="28"/>
      <c r="P104" s="24"/>
      <c r="Q104" s="24"/>
      <c r="R104" s="24"/>
      <c r="S104" s="24"/>
      <c r="T104" s="24"/>
      <c r="U104" s="24"/>
      <c r="V104" s="24"/>
      <c r="W104" s="5"/>
      <c r="X104" s="5"/>
      <c r="Y104" s="5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  <c r="AJ104" s="5"/>
    </row>
    <row r="105" spans="9:36" x14ac:dyDescent="0.2">
      <c r="I105" s="5"/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5"/>
      <c r="X105" s="5"/>
      <c r="Y105" s="5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  <c r="AJ105" s="5"/>
    </row>
    <row r="106" spans="9:36" x14ac:dyDescent="0.2">
      <c r="I106" s="5"/>
      <c r="J106" s="24"/>
      <c r="K106" s="24"/>
      <c r="L106" s="24"/>
      <c r="M106" s="24"/>
      <c r="N106" s="24"/>
      <c r="O106" s="24"/>
      <c r="P106" s="24"/>
      <c r="Q106" s="24"/>
      <c r="R106" s="24"/>
      <c r="S106" s="24"/>
      <c r="T106" s="24"/>
      <c r="U106" s="24"/>
      <c r="V106" s="24"/>
      <c r="W106" s="5"/>
      <c r="X106" s="5"/>
      <c r="Y106" s="5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  <c r="AJ106" s="5"/>
    </row>
    <row r="107" spans="9:36" x14ac:dyDescent="0.2">
      <c r="I107" s="5"/>
      <c r="J107" s="22"/>
      <c r="K107" s="22"/>
      <c r="L107" s="22"/>
      <c r="M107" s="22"/>
      <c r="N107" s="22"/>
      <c r="O107" s="22"/>
      <c r="P107" s="29"/>
      <c r="Q107" s="29"/>
      <c r="R107" s="29"/>
      <c r="S107" s="29"/>
      <c r="T107" s="29"/>
      <c r="U107" s="29"/>
      <c r="V107" s="29"/>
      <c r="W107" s="5"/>
      <c r="X107" s="5"/>
      <c r="Y107" s="5"/>
      <c r="Z107" s="22"/>
      <c r="AA107" s="22"/>
      <c r="AB107" s="29"/>
      <c r="AC107" s="29"/>
      <c r="AD107" s="29"/>
      <c r="AE107" s="29"/>
      <c r="AF107" s="29"/>
      <c r="AG107" s="29"/>
      <c r="AH107" s="29"/>
      <c r="AI107" s="29"/>
      <c r="AJ107" s="5"/>
    </row>
    <row r="108" spans="9:36" x14ac:dyDescent="0.2">
      <c r="I108" s="5"/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24"/>
      <c r="U108" s="24"/>
      <c r="V108" s="24"/>
      <c r="W108" s="5"/>
      <c r="X108" s="5"/>
      <c r="Y108" s="5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  <c r="AJ108" s="5"/>
    </row>
    <row r="109" spans="9:36" x14ac:dyDescent="0.2">
      <c r="I109" s="5"/>
      <c r="J109" s="24"/>
      <c r="K109" s="23"/>
      <c r="L109" s="24"/>
      <c r="M109" s="24"/>
      <c r="N109" s="24"/>
      <c r="O109" s="24"/>
      <c r="P109" s="24"/>
      <c r="Q109" s="24"/>
      <c r="R109" s="24"/>
      <c r="S109" s="24"/>
      <c r="T109" s="24"/>
      <c r="U109" s="24"/>
      <c r="V109" s="24"/>
      <c r="W109" s="5"/>
      <c r="X109" s="5"/>
      <c r="Y109" s="5"/>
      <c r="Z109" s="24"/>
      <c r="AA109" s="23"/>
      <c r="AB109" s="24"/>
      <c r="AC109" s="24"/>
      <c r="AD109" s="24"/>
      <c r="AE109" s="24"/>
      <c r="AF109" s="24"/>
      <c r="AG109" s="24"/>
      <c r="AH109" s="24"/>
      <c r="AI109" s="24"/>
      <c r="AJ109" s="5"/>
    </row>
    <row r="110" spans="9:36" x14ac:dyDescent="0.2">
      <c r="I110" s="5"/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5"/>
      <c r="X110" s="5"/>
      <c r="Y110" s="5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  <c r="AJ110" s="5"/>
    </row>
    <row r="111" spans="9:36" x14ac:dyDescent="0.2">
      <c r="I111" s="5"/>
      <c r="J111" s="24"/>
      <c r="K111" s="24"/>
      <c r="L111" s="24"/>
      <c r="M111" s="24"/>
      <c r="N111" s="24"/>
      <c r="O111" s="24"/>
      <c r="P111" s="24"/>
      <c r="Q111" s="24"/>
      <c r="R111" s="24"/>
      <c r="S111" s="24"/>
      <c r="T111" s="24"/>
      <c r="U111" s="24"/>
      <c r="V111" s="24"/>
      <c r="W111" s="5"/>
      <c r="X111" s="5"/>
      <c r="Y111" s="5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  <c r="AJ111" s="5"/>
    </row>
    <row r="112" spans="9:36" x14ac:dyDescent="0.2">
      <c r="I112" s="5"/>
      <c r="J112" s="24"/>
      <c r="K112" s="24"/>
      <c r="L112" s="24"/>
      <c r="M112" s="24"/>
      <c r="N112" s="24"/>
      <c r="O112" s="24"/>
      <c r="P112" s="24"/>
      <c r="Q112" s="24"/>
      <c r="R112" s="24"/>
      <c r="S112" s="24"/>
      <c r="T112" s="24"/>
      <c r="U112" s="24"/>
      <c r="V112" s="24"/>
      <c r="W112" s="5"/>
      <c r="X112" s="5"/>
      <c r="Y112" s="5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  <c r="AJ112" s="5"/>
    </row>
    <row r="113" spans="9:36" x14ac:dyDescent="0.2">
      <c r="I113" s="5"/>
      <c r="J113" s="24"/>
      <c r="K113" s="24"/>
      <c r="L113" s="24"/>
      <c r="M113" s="24"/>
      <c r="N113" s="24"/>
      <c r="O113" s="24"/>
      <c r="P113" s="24"/>
      <c r="Q113" s="24"/>
      <c r="R113" s="24"/>
      <c r="S113" s="24"/>
      <c r="T113" s="24"/>
      <c r="U113" s="24"/>
      <c r="V113" s="24"/>
      <c r="W113" s="5"/>
      <c r="X113" s="5"/>
      <c r="Y113" s="5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  <c r="AJ113" s="5"/>
    </row>
    <row r="114" spans="9:36" x14ac:dyDescent="0.2">
      <c r="I114" s="5"/>
      <c r="J114" s="22"/>
      <c r="K114" s="22"/>
      <c r="L114" s="22"/>
      <c r="M114" s="22"/>
      <c r="N114" s="22"/>
      <c r="O114" s="22"/>
      <c r="P114" s="24"/>
      <c r="Q114" s="24"/>
      <c r="R114" s="24"/>
      <c r="S114" s="24"/>
      <c r="T114" s="24"/>
      <c r="U114" s="24"/>
      <c r="V114" s="24"/>
      <c r="W114" s="5"/>
      <c r="X114" s="5"/>
      <c r="Y114" s="5"/>
      <c r="Z114" s="22"/>
      <c r="AA114" s="22"/>
      <c r="AB114" s="24"/>
      <c r="AC114" s="24"/>
      <c r="AD114" s="24"/>
      <c r="AE114" s="24"/>
      <c r="AF114" s="24"/>
      <c r="AG114" s="24"/>
      <c r="AH114" s="24"/>
      <c r="AI114" s="24"/>
      <c r="AJ114" s="5"/>
    </row>
    <row r="115" spans="9:36" x14ac:dyDescent="0.2">
      <c r="I115" s="5"/>
      <c r="J115" s="24"/>
      <c r="K115" s="24"/>
      <c r="L115" s="24"/>
      <c r="M115" s="24"/>
      <c r="N115" s="24"/>
      <c r="O115" s="24"/>
      <c r="P115" s="24"/>
      <c r="Q115" s="24"/>
      <c r="R115" s="24"/>
      <c r="S115" s="24"/>
      <c r="T115" s="24"/>
      <c r="U115" s="24"/>
      <c r="V115" s="24"/>
      <c r="W115" s="5"/>
      <c r="X115" s="5"/>
      <c r="Y115" s="5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  <c r="AJ115" s="5"/>
    </row>
    <row r="116" spans="9:36" x14ac:dyDescent="0.2">
      <c r="I116" s="5"/>
      <c r="J116" s="25"/>
      <c r="K116" s="23"/>
      <c r="L116" s="24"/>
      <c r="M116" s="24"/>
      <c r="N116" s="24"/>
      <c r="O116" s="24"/>
      <c r="P116" s="24"/>
      <c r="Q116" s="24"/>
      <c r="R116" s="24"/>
      <c r="S116" s="24"/>
      <c r="T116" s="24"/>
      <c r="U116" s="24"/>
      <c r="V116" s="24"/>
      <c r="W116" s="5"/>
      <c r="X116" s="5"/>
      <c r="Y116" s="5"/>
      <c r="Z116" s="25"/>
      <c r="AA116" s="23"/>
      <c r="AB116" s="24"/>
      <c r="AC116" s="24"/>
      <c r="AD116" s="24"/>
      <c r="AE116" s="24"/>
      <c r="AF116" s="24"/>
      <c r="AG116" s="24"/>
      <c r="AH116" s="24"/>
      <c r="AI116" s="24"/>
      <c r="AJ116" s="5"/>
    </row>
    <row r="117" spans="9:36" x14ac:dyDescent="0.2">
      <c r="I117" s="5"/>
      <c r="J117" s="25"/>
      <c r="K117" s="24"/>
      <c r="L117" s="24"/>
      <c r="M117" s="24"/>
      <c r="N117" s="24"/>
      <c r="O117" s="24"/>
      <c r="P117" s="24"/>
      <c r="Q117" s="24"/>
      <c r="R117" s="24"/>
      <c r="S117" s="24"/>
      <c r="T117" s="24"/>
      <c r="U117" s="24"/>
      <c r="V117" s="24"/>
      <c r="W117" s="5"/>
      <c r="X117" s="5"/>
      <c r="Y117" s="5"/>
      <c r="Z117" s="25"/>
      <c r="AA117" s="24"/>
      <c r="AB117" s="24"/>
      <c r="AC117" s="24"/>
      <c r="AD117" s="24"/>
      <c r="AE117" s="24"/>
      <c r="AF117" s="24"/>
      <c r="AG117" s="24"/>
      <c r="AH117" s="24"/>
      <c r="AI117" s="24"/>
      <c r="AJ117" s="5"/>
    </row>
    <row r="118" spans="9:36" x14ac:dyDescent="0.2">
      <c r="I118" s="5"/>
      <c r="J118" s="25"/>
      <c r="K118" s="24"/>
      <c r="L118" s="24"/>
      <c r="M118" s="24"/>
      <c r="N118" s="24"/>
      <c r="O118" s="24"/>
      <c r="P118" s="24"/>
      <c r="Q118" s="24"/>
      <c r="R118" s="24"/>
      <c r="S118" s="24"/>
      <c r="T118" s="24"/>
      <c r="U118" s="24"/>
      <c r="V118" s="24"/>
      <c r="W118" s="5"/>
      <c r="X118" s="5"/>
      <c r="Y118" s="5"/>
      <c r="Z118" s="25"/>
      <c r="AA118" s="24"/>
      <c r="AB118" s="24"/>
      <c r="AC118" s="24"/>
      <c r="AD118" s="24"/>
      <c r="AE118" s="24"/>
      <c r="AF118" s="24"/>
      <c r="AG118" s="24"/>
      <c r="AH118" s="24"/>
      <c r="AI118" s="24"/>
      <c r="AJ118" s="5"/>
    </row>
    <row r="119" spans="9:36" x14ac:dyDescent="0.2">
      <c r="I119" s="5"/>
      <c r="J119" s="24"/>
      <c r="K119" s="24"/>
      <c r="L119" s="24"/>
      <c r="M119" s="24"/>
      <c r="N119" s="24"/>
      <c r="O119" s="24"/>
      <c r="P119" s="24"/>
      <c r="Q119" s="24"/>
      <c r="R119" s="24"/>
      <c r="S119" s="24"/>
      <c r="T119" s="24"/>
      <c r="U119" s="24"/>
      <c r="V119" s="24"/>
      <c r="W119" s="5"/>
      <c r="X119" s="5"/>
      <c r="Y119" s="5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  <c r="AJ119" s="5"/>
    </row>
    <row r="120" spans="9:36" x14ac:dyDescent="0.2">
      <c r="I120" s="5"/>
      <c r="J120" s="24"/>
      <c r="K120" s="24"/>
      <c r="L120" s="24"/>
      <c r="M120" s="24"/>
      <c r="N120" s="24"/>
      <c r="O120" s="24"/>
      <c r="P120" s="24"/>
      <c r="Q120" s="24"/>
      <c r="R120" s="24"/>
      <c r="S120" s="24"/>
      <c r="T120" s="24"/>
      <c r="U120" s="24"/>
      <c r="V120" s="24"/>
      <c r="W120" s="5"/>
      <c r="X120" s="5"/>
      <c r="Y120" s="5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  <c r="AJ120" s="5"/>
    </row>
    <row r="121" spans="9:36" x14ac:dyDescent="0.2"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</row>
    <row r="122" spans="9:36" x14ac:dyDescent="0.2"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</row>
    <row r="123" spans="9:36" x14ac:dyDescent="0.2"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</row>
    <row r="124" spans="9:36" x14ac:dyDescent="0.2"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</row>
    <row r="125" spans="9:36" x14ac:dyDescent="0.2"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</row>
  </sheetData>
  <mergeCells count="128">
    <mergeCell ref="X62:AC62"/>
    <mergeCell ref="X63:AC65"/>
    <mergeCell ref="X66:AC68"/>
    <mergeCell ref="AD63:AD65"/>
    <mergeCell ref="AD66:AD68"/>
    <mergeCell ref="AE63:AE65"/>
    <mergeCell ref="AE66:AE68"/>
    <mergeCell ref="N103:N104"/>
    <mergeCell ref="J64:K64"/>
    <mergeCell ref="J65:J66"/>
    <mergeCell ref="K65:K66"/>
    <mergeCell ref="AF64:AI64"/>
    <mergeCell ref="AF65:AF66"/>
    <mergeCell ref="AG65:AG66"/>
    <mergeCell ref="AH65:AH66"/>
    <mergeCell ref="AI65:AI66"/>
    <mergeCell ref="X69:AC69"/>
    <mergeCell ref="X70:AC72"/>
    <mergeCell ref="X73:AC75"/>
    <mergeCell ref="AD70:AD72"/>
    <mergeCell ref="AD73:AD75"/>
    <mergeCell ref="AE70:AE72"/>
    <mergeCell ref="AE73:AE75"/>
    <mergeCell ref="G60:H60"/>
    <mergeCell ref="L64:N64"/>
    <mergeCell ref="O64:P64"/>
    <mergeCell ref="Q64:T64"/>
    <mergeCell ref="U64:V64"/>
    <mergeCell ref="L65:L66"/>
    <mergeCell ref="M65:M66"/>
    <mergeCell ref="N65:N66"/>
    <mergeCell ref="O65:O66"/>
    <mergeCell ref="P65:P66"/>
    <mergeCell ref="Q65:Q66"/>
    <mergeCell ref="R65:R66"/>
    <mergeCell ref="S65:S66"/>
    <mergeCell ref="T65:T66"/>
    <mergeCell ref="U65:U66"/>
    <mergeCell ref="V65:V66"/>
    <mergeCell ref="G50:H50"/>
    <mergeCell ref="G51:H51"/>
    <mergeCell ref="G52:H52"/>
    <mergeCell ref="G55:H55"/>
    <mergeCell ref="G53:H53"/>
    <mergeCell ref="G59:H59"/>
    <mergeCell ref="G56:H56"/>
    <mergeCell ref="G57:H57"/>
    <mergeCell ref="G58:H58"/>
    <mergeCell ref="G42:H42"/>
    <mergeCell ref="Q43:Q44"/>
    <mergeCell ref="G44:H44"/>
    <mergeCell ref="G45:H45"/>
    <mergeCell ref="G43:H43"/>
    <mergeCell ref="G46:H46"/>
    <mergeCell ref="G49:H49"/>
    <mergeCell ref="G48:H48"/>
    <mergeCell ref="G32:H32"/>
    <mergeCell ref="G35:H35"/>
    <mergeCell ref="G37:H37"/>
    <mergeCell ref="G38:H38"/>
    <mergeCell ref="G34:H34"/>
    <mergeCell ref="G36:H36"/>
    <mergeCell ref="G40:H40"/>
    <mergeCell ref="G41:H41"/>
    <mergeCell ref="G24:H24"/>
    <mergeCell ref="G25:H25"/>
    <mergeCell ref="G26:H26"/>
    <mergeCell ref="G23:H23"/>
    <mergeCell ref="G29:H29"/>
    <mergeCell ref="G30:H30"/>
    <mergeCell ref="G31:H31"/>
    <mergeCell ref="G28:H28"/>
    <mergeCell ref="G10:H10"/>
    <mergeCell ref="G11:H11"/>
    <mergeCell ref="G12:H12"/>
    <mergeCell ref="G13:H13"/>
    <mergeCell ref="G15:H15"/>
    <mergeCell ref="G16:H16"/>
    <mergeCell ref="G18:H18"/>
    <mergeCell ref="G19:H19"/>
    <mergeCell ref="G20:H20"/>
    <mergeCell ref="AB5:AB6"/>
    <mergeCell ref="AC5:AC6"/>
    <mergeCell ref="AD5:AD6"/>
    <mergeCell ref="AE5:AE6"/>
    <mergeCell ref="AF5:AF6"/>
    <mergeCell ref="B5:B6"/>
    <mergeCell ref="C5:C6"/>
    <mergeCell ref="D5:D6"/>
    <mergeCell ref="E5:E6"/>
    <mergeCell ref="F5:F6"/>
    <mergeCell ref="I5:I6"/>
    <mergeCell ref="G17:H17"/>
    <mergeCell ref="G21:H21"/>
    <mergeCell ref="J5:J6"/>
    <mergeCell ref="K5:K6"/>
    <mergeCell ref="L5:L6"/>
    <mergeCell ref="M5:M6"/>
    <mergeCell ref="N5:N6"/>
    <mergeCell ref="O5:O6"/>
    <mergeCell ref="P5:P6"/>
    <mergeCell ref="G8:H8"/>
    <mergeCell ref="M8:N8"/>
    <mergeCell ref="G9:H9"/>
    <mergeCell ref="AG5:AG6"/>
    <mergeCell ref="I4:L4"/>
    <mergeCell ref="M4:N4"/>
    <mergeCell ref="O4:Q4"/>
    <mergeCell ref="R4:S4"/>
    <mergeCell ref="B4:C4"/>
    <mergeCell ref="G5:H6"/>
    <mergeCell ref="F4:H4"/>
    <mergeCell ref="T5:T6"/>
    <mergeCell ref="U5:U6"/>
    <mergeCell ref="V5:V6"/>
    <mergeCell ref="W5:W6"/>
    <mergeCell ref="X5:X6"/>
    <mergeCell ref="Y5:Y6"/>
    <mergeCell ref="T4:W4"/>
    <mergeCell ref="X4:Y4"/>
    <mergeCell ref="Z4:AC4"/>
    <mergeCell ref="AD4:AG4"/>
    <mergeCell ref="S5:S6"/>
    <mergeCell ref="D4:E4"/>
    <mergeCell ref="Q5:Q6"/>
    <mergeCell ref="R5:R6"/>
    <mergeCell ref="Z5:Z6"/>
    <mergeCell ref="AA5:AA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Натуся Сбитякова</dc:creator>
  <cp:lastModifiedBy>Натуся Сбитякова</cp:lastModifiedBy>
  <dcterms:created xsi:type="dcterms:W3CDTF">2015-01-27T14:01:08Z</dcterms:created>
  <dcterms:modified xsi:type="dcterms:W3CDTF">2015-04-16T13:16:40Z</dcterms:modified>
</cp:coreProperties>
</file>