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17895" windowHeight="127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62" i="1" l="1"/>
  <c r="O61" i="1"/>
  <c r="X92" i="1" l="1"/>
  <c r="W79" i="1"/>
  <c r="W66" i="1"/>
  <c r="W53" i="1"/>
  <c r="W40" i="1"/>
  <c r="V27" i="1"/>
  <c r="V15" i="1"/>
  <c r="V3" i="1"/>
</calcChain>
</file>

<file path=xl/sharedStrings.xml><?xml version="1.0" encoding="utf-8"?>
<sst xmlns="http://schemas.openxmlformats.org/spreadsheetml/2006/main" count="294" uniqueCount="126">
  <si>
    <t>1"</t>
  </si>
  <si>
    <t>0,1*</t>
  </si>
  <si>
    <t xml:space="preserve">Δη, мм </t>
  </si>
  <si>
    <t>Відомість вертикальних деформацій інтервалів між реперами</t>
  </si>
  <si>
    <t>Довжина інтервалу, м</t>
  </si>
  <si>
    <t>Профільна лінія I</t>
  </si>
  <si>
    <t>Профільна лінія VI</t>
  </si>
  <si>
    <t>Профільна лінія VIІ</t>
  </si>
  <si>
    <t>Профільна лінія VIII</t>
  </si>
  <si>
    <t>Таблица 2,3,</t>
  </si>
  <si>
    <t>0,93*</t>
  </si>
  <si>
    <t>1,15</t>
  </si>
  <si>
    <t>Профільна лінія  IV</t>
  </si>
  <si>
    <t>Профільна лінія  V</t>
  </si>
  <si>
    <t>3"</t>
  </si>
  <si>
    <t>Профільна лінія  II</t>
  </si>
  <si>
    <t>16-е спост,-15-е спост,</t>
  </si>
  <si>
    <t>17-е спост,-15-е спост,</t>
  </si>
  <si>
    <t>20-е спост,-15-е спост,</t>
  </si>
  <si>
    <t>21-е спост,-15-е спост,</t>
  </si>
  <si>
    <t>22-е спост,-15-е спост,</t>
  </si>
  <si>
    <t>23-е спост,-15-е спост,</t>
  </si>
  <si>
    <t>24-е спост,-15-е спост,</t>
  </si>
  <si>
    <t>25-е спост,-15-е спост,</t>
  </si>
  <si>
    <t>новий Rр</t>
  </si>
  <si>
    <t>Профільна лінія  III</t>
  </si>
  <si>
    <t>№ репера</t>
  </si>
  <si>
    <t>і * 10 ´³</t>
  </si>
  <si>
    <t>-3</t>
  </si>
  <si>
    <t>-19</t>
  </si>
  <si>
    <t>-22</t>
  </si>
  <si>
    <t>-</t>
  </si>
  <si>
    <t>4</t>
  </si>
  <si>
    <t>8</t>
  </si>
  <si>
    <t>35</t>
  </si>
  <si>
    <t>29</t>
  </si>
  <si>
    <t>42</t>
  </si>
  <si>
    <t>6'</t>
  </si>
  <si>
    <t>-5</t>
  </si>
  <si>
    <t>-1</t>
  </si>
  <si>
    <t>2</t>
  </si>
  <si>
    <t>6</t>
  </si>
  <si>
    <t>-4</t>
  </si>
  <si>
    <t>3</t>
  </si>
  <si>
    <t>5</t>
  </si>
  <si>
    <t>-6</t>
  </si>
  <si>
    <t>1</t>
  </si>
  <si>
    <t>7</t>
  </si>
  <si>
    <t>-2</t>
  </si>
  <si>
    <t>10</t>
  </si>
  <si>
    <t>14</t>
  </si>
  <si>
    <t>-7</t>
  </si>
  <si>
    <t>-33</t>
  </si>
  <si>
    <t>-48</t>
  </si>
  <si>
    <t>-42</t>
  </si>
  <si>
    <t>-44</t>
  </si>
  <si>
    <t>-24</t>
  </si>
  <si>
    <t>-20</t>
  </si>
  <si>
    <t>9</t>
  </si>
  <si>
    <t>64*</t>
  </si>
  <si>
    <t>63</t>
  </si>
  <si>
    <t>73</t>
  </si>
  <si>
    <t>2'</t>
  </si>
  <si>
    <t>0</t>
  </si>
  <si>
    <t>-27</t>
  </si>
  <si>
    <t>3*</t>
  </si>
  <si>
    <t>24</t>
  </si>
  <si>
    <t>41*</t>
  </si>
  <si>
    <t>46</t>
  </si>
  <si>
    <t>48</t>
  </si>
  <si>
    <t>-9</t>
  </si>
  <si>
    <t>21</t>
  </si>
  <si>
    <t>33</t>
  </si>
  <si>
    <t>39</t>
  </si>
  <si>
    <t>40</t>
  </si>
  <si>
    <t>30</t>
  </si>
  <si>
    <t>-13</t>
  </si>
  <si>
    <t>-10</t>
  </si>
  <si>
    <t>-38</t>
  </si>
  <si>
    <t>-26</t>
  </si>
  <si>
    <t>-51</t>
  </si>
  <si>
    <t>-54</t>
  </si>
  <si>
    <t>-8</t>
  </si>
  <si>
    <t>11</t>
  </si>
  <si>
    <t>15</t>
  </si>
  <si>
    <t>17</t>
  </si>
  <si>
    <t>27</t>
  </si>
  <si>
    <t>-0 02</t>
  </si>
  <si>
    <t>002</t>
  </si>
  <si>
    <t>-14</t>
  </si>
  <si>
    <t>-15</t>
  </si>
  <si>
    <t>-41</t>
  </si>
  <si>
    <t>18</t>
  </si>
  <si>
    <t>23</t>
  </si>
  <si>
    <t>32</t>
  </si>
  <si>
    <t>22</t>
  </si>
  <si>
    <t>52</t>
  </si>
  <si>
    <t>12</t>
  </si>
  <si>
    <t>31</t>
  </si>
  <si>
    <t>19</t>
  </si>
  <si>
    <t>57</t>
  </si>
  <si>
    <t>53</t>
  </si>
  <si>
    <t>76</t>
  </si>
  <si>
    <t>17 1</t>
  </si>
  <si>
    <t>-12</t>
  </si>
  <si>
    <t>-21</t>
  </si>
  <si>
    <t>-28</t>
  </si>
  <si>
    <t>-11</t>
  </si>
  <si>
    <t>36</t>
  </si>
  <si>
    <t>37</t>
  </si>
  <si>
    <t>34</t>
  </si>
  <si>
    <t>47</t>
  </si>
  <si>
    <t>13</t>
  </si>
  <si>
    <t>-61</t>
  </si>
  <si>
    <t>ррафіки вертикальних деформацій інтервалів між реперами (ухил)</t>
  </si>
  <si>
    <t>07,11,2001 р-24,04,2002р</t>
  </si>
  <si>
    <t>07,11,2001 р-03,09,2002р</t>
  </si>
  <si>
    <t>07,11,2001 р-13,07,2005р</t>
  </si>
  <si>
    <t>07,11,2001 р-16,05,2006р</t>
  </si>
  <si>
    <t>07,11,2001 р-22,05,2007р</t>
  </si>
  <si>
    <t>07,11,2001 р-27,05,2008р</t>
  </si>
  <si>
    <t>07,11,2001 р-22,06,2009р</t>
  </si>
  <si>
    <t>07,11,2001 р-08,06,2010р</t>
  </si>
  <si>
    <t>максимальне випинання реперів</t>
  </si>
  <si>
    <t>максимальне осідання реперів</t>
  </si>
  <si>
    <t>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</si>
</sst>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vertical="top"/>
    </xf>
    <xf numFmtId="0" fontId="1" fillId="0" borderId="2" xfId="0" applyFont="1" applyBorder="1" applyAlignment="1">
      <alignment vertical="top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07,11,2001 р-24,04,2002р</c:v>
                </c:pt>
              </c:strCache>
            </c:strRef>
          </c:tx>
          <c:cat>
            <c:numRef>
              <c:f>Sheet1!$B$8:$B$12</c:f>
              <c:numCache>
                <c:formatCode>General</c:formatCode>
                <c:ptCount val="5"/>
                <c:pt idx="0">
                  <c:v>58.874000000000002</c:v>
                </c:pt>
                <c:pt idx="1">
                  <c:v>30.498000000000001</c:v>
                </c:pt>
                <c:pt idx="2">
                  <c:v>23.06</c:v>
                </c:pt>
                <c:pt idx="3">
                  <c:v>33.146999999999998</c:v>
                </c:pt>
                <c:pt idx="4">
                  <c:v>35.834000000000003</c:v>
                </c:pt>
              </c:numCache>
            </c:numRef>
          </c:cat>
          <c:val>
            <c:numRef>
              <c:f>Sheet1!$D$8:$D$12</c:f>
              <c:numCache>
                <c:formatCode>0.00</c:formatCode>
                <c:ptCount val="5"/>
                <c:pt idx="0">
                  <c:v>0.14000000000000001</c:v>
                </c:pt>
                <c:pt idx="1">
                  <c:v>0.13</c:v>
                </c:pt>
                <c:pt idx="2" formatCode="General">
                  <c:v>-0.04</c:v>
                </c:pt>
                <c:pt idx="3" formatCode="General">
                  <c:v>-0.12</c:v>
                </c:pt>
                <c:pt idx="4" formatCode="General">
                  <c:v>-0.03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Sheet1!$E$5</c:f>
              <c:strCache>
                <c:ptCount val="1"/>
                <c:pt idx="0">
                  <c:v>07,11,2001 р-03,09,2002р</c:v>
                </c:pt>
              </c:strCache>
            </c:strRef>
          </c:tx>
          <c:val>
            <c:numRef>
              <c:f>Sheet1!$F$8:$F$12</c:f>
              <c:numCache>
                <c:formatCode>General</c:formatCode>
                <c:ptCount val="5"/>
                <c:pt idx="0">
                  <c:v>-0.05</c:v>
                </c:pt>
                <c:pt idx="1">
                  <c:v>0.26</c:v>
                </c:pt>
                <c:pt idx="2">
                  <c:v>-0.13</c:v>
                </c:pt>
                <c:pt idx="3">
                  <c:v>0.09</c:v>
                </c:pt>
                <c:pt idx="4">
                  <c:v>-0.06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Sheet1!$G$5</c:f>
              <c:strCache>
                <c:ptCount val="1"/>
                <c:pt idx="0">
                  <c:v>07,11,2001 р-13,07,2005р</c:v>
                </c:pt>
              </c:strCache>
            </c:strRef>
          </c:tx>
          <c:val>
            <c:numRef>
              <c:f>Sheet1!$H$8:$H$12</c:f>
              <c:numCache>
                <c:formatCode>General</c:formatCode>
                <c:ptCount val="5"/>
                <c:pt idx="1">
                  <c:v>1.1499999999999999</c:v>
                </c:pt>
                <c:pt idx="2">
                  <c:v>-0.13</c:v>
                </c:pt>
                <c:pt idx="3">
                  <c:v>0.15</c:v>
                </c:pt>
                <c:pt idx="4">
                  <c:v>0.03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Sheet1!$I$5</c:f>
              <c:strCache>
                <c:ptCount val="1"/>
                <c:pt idx="0">
                  <c:v>07,11,2001 р-16,05,2006р</c:v>
                </c:pt>
              </c:strCache>
            </c:strRef>
          </c:tx>
          <c:val>
            <c:numRef>
              <c:f>Sheet1!$J$8:$J$12</c:f>
              <c:numCache>
                <c:formatCode>General</c:formatCode>
                <c:ptCount val="5"/>
                <c:pt idx="0">
                  <c:v>-0.32</c:v>
                </c:pt>
                <c:pt idx="1">
                  <c:v>0.95</c:v>
                </c:pt>
                <c:pt idx="2">
                  <c:v>-0.22</c:v>
                </c:pt>
                <c:pt idx="3">
                  <c:v>0.06</c:v>
                </c:pt>
                <c:pt idx="4">
                  <c:v>0.08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Sheet1!$K$5</c:f>
              <c:strCache>
                <c:ptCount val="1"/>
                <c:pt idx="0">
                  <c:v>07,11,2001 р-22,05,2007р</c:v>
                </c:pt>
              </c:strCache>
            </c:strRef>
          </c:tx>
          <c:val>
            <c:numRef>
              <c:f>Sheet1!$L$8:$L$12</c:f>
              <c:numCache>
                <c:formatCode>General</c:formatCode>
                <c:ptCount val="5"/>
                <c:pt idx="0">
                  <c:v>-0.37</c:v>
                </c:pt>
                <c:pt idx="1">
                  <c:v>1.1499999999999999</c:v>
                </c:pt>
                <c:pt idx="2">
                  <c:v>-0.04</c:v>
                </c:pt>
                <c:pt idx="3">
                  <c:v>-0.18</c:v>
                </c:pt>
                <c:pt idx="4">
                  <c:v>0.14000000000000001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Sheet1!$M$5</c:f>
              <c:strCache>
                <c:ptCount val="1"/>
                <c:pt idx="0">
                  <c:v>07,11,2001 р-27,05,2008р</c:v>
                </c:pt>
              </c:strCache>
            </c:strRef>
          </c:tx>
          <c:val>
            <c:numRef>
              <c:f>Sheet1!$N$8:$N$12</c:f>
              <c:numCache>
                <c:formatCode>General</c:formatCode>
                <c:ptCount val="5"/>
                <c:pt idx="0">
                  <c:v>-0.37</c:v>
                </c:pt>
                <c:pt idx="1">
                  <c:v>1.38</c:v>
                </c:pt>
                <c:pt idx="2">
                  <c:v>-0.13</c:v>
                </c:pt>
                <c:pt idx="3">
                  <c:v>-0.12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Sheet1!$O$5</c:f>
              <c:strCache>
                <c:ptCount val="1"/>
                <c:pt idx="0">
                  <c:v>07,11,2001 р-22,06,2009р</c:v>
                </c:pt>
              </c:strCache>
            </c:strRef>
          </c:tx>
          <c:val>
            <c:numRef>
              <c:f>Sheet1!$P$8:$P$12</c:f>
              <c:numCache>
                <c:formatCode>General</c:formatCode>
                <c:ptCount val="5"/>
                <c:pt idx="2">
                  <c:v>0.09</c:v>
                </c:pt>
                <c:pt idx="3">
                  <c:v>0.03</c:v>
                </c:pt>
                <c:pt idx="4">
                  <c:v>0.28000000000000003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Sheet1!$Q$5</c:f>
              <c:strCache>
                <c:ptCount val="1"/>
                <c:pt idx="0">
                  <c:v>07,11,2001 р-08,06,2010р</c:v>
                </c:pt>
              </c:strCache>
            </c:strRef>
          </c:tx>
          <c:val>
            <c:numRef>
              <c:f>Sheet1!$R$8:$R$12</c:f>
              <c:numCache>
                <c:formatCode>General</c:formatCode>
                <c:ptCount val="5"/>
                <c:pt idx="0">
                  <c:v>0</c:v>
                </c:pt>
                <c:pt idx="1">
                  <c:v>-0.1</c:v>
                </c:pt>
                <c:pt idx="2">
                  <c:v>-0.13</c:v>
                </c:pt>
                <c:pt idx="3">
                  <c:v>-0.03</c:v>
                </c:pt>
                <c:pt idx="4">
                  <c:v>0.39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52621312"/>
        <c:axId val="206338816"/>
      </c:lineChart>
      <c:catAx>
        <c:axId val="5262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Інтервал між реперами</a:t>
                </a:r>
              </a:p>
            </c:rich>
          </c:tx>
          <c:layout>
            <c:manualLayout>
              <c:xMode val="edge"/>
              <c:yMode val="edge"/>
              <c:x val="0.55472824545830968"/>
              <c:y val="0.9020328206074366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06338816"/>
        <c:crosses val="autoZero"/>
        <c:auto val="1"/>
        <c:lblAlgn val="ctr"/>
        <c:lblOffset val="100"/>
        <c:noMultiLvlLbl val="0"/>
      </c:catAx>
      <c:valAx>
        <c:axId val="206338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і * 10 ´³</a:t>
                </a:r>
              </a:p>
            </c:rich>
          </c:tx>
          <c:layout>
            <c:manualLayout>
              <c:xMode val="edge"/>
              <c:yMode val="edge"/>
              <c:x val="1.7372417716637809E-2"/>
              <c:y val="0.3077866502175809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52621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147792309448871"/>
          <c:y val="5.9809613263919162E-2"/>
          <c:w val="0.21852214399975528"/>
          <c:h val="0.915589334410665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Sheet1!$C$5</c:f>
              <c:strCache>
                <c:ptCount val="1"/>
                <c:pt idx="0">
                  <c:v>07,11,2001 р-24,04,2002р</c:v>
                </c:pt>
              </c:strCache>
            </c:strRef>
          </c:tx>
          <c:cat>
            <c:numRef>
              <c:f>Sheet1!$B$15:$B$20</c:f>
              <c:numCache>
                <c:formatCode>General</c:formatCode>
                <c:ptCount val="6"/>
                <c:pt idx="0">
                  <c:v>59.601999999999997</c:v>
                </c:pt>
                <c:pt idx="1">
                  <c:v>35.308999999999997</c:v>
                </c:pt>
                <c:pt idx="2">
                  <c:v>19.440999999999999</c:v>
                </c:pt>
                <c:pt idx="3">
                  <c:v>23.911999999999999</c:v>
                </c:pt>
                <c:pt idx="4">
                  <c:v>38.604999999999997</c:v>
                </c:pt>
                <c:pt idx="5">
                  <c:v>41.344999999999999</c:v>
                </c:pt>
              </c:numCache>
            </c:numRef>
          </c:cat>
          <c:val>
            <c:numRef>
              <c:f>Sheet1!$D$15:$D$20</c:f>
              <c:numCache>
                <c:formatCode>General</c:formatCode>
                <c:ptCount val="6"/>
                <c:pt idx="0">
                  <c:v>-0.1</c:v>
                </c:pt>
                <c:pt idx="1">
                  <c:v>-0.11</c:v>
                </c:pt>
                <c:pt idx="2">
                  <c:v>0.46</c:v>
                </c:pt>
                <c:pt idx="3">
                  <c:v>-0.13</c:v>
                </c:pt>
                <c:pt idx="4">
                  <c:v>-0.13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Sheet1!$E$5</c:f>
              <c:strCache>
                <c:ptCount val="1"/>
                <c:pt idx="0">
                  <c:v>07,11,2001 р-03,09,2002р</c:v>
                </c:pt>
              </c:strCache>
            </c:strRef>
          </c:tx>
          <c:cat>
            <c:numRef>
              <c:f>Sheet1!$B$15:$B$20</c:f>
              <c:numCache>
                <c:formatCode>General</c:formatCode>
                <c:ptCount val="6"/>
                <c:pt idx="0">
                  <c:v>59.601999999999997</c:v>
                </c:pt>
                <c:pt idx="1">
                  <c:v>35.308999999999997</c:v>
                </c:pt>
                <c:pt idx="2">
                  <c:v>19.440999999999999</c:v>
                </c:pt>
                <c:pt idx="3">
                  <c:v>23.911999999999999</c:v>
                </c:pt>
                <c:pt idx="4">
                  <c:v>38.604999999999997</c:v>
                </c:pt>
                <c:pt idx="5">
                  <c:v>41.344999999999999</c:v>
                </c:pt>
              </c:numCache>
            </c:numRef>
          </c:cat>
          <c:val>
            <c:numRef>
              <c:f>Sheet1!$F$15:$F$20</c:f>
              <c:numCache>
                <c:formatCode>General</c:formatCode>
                <c:ptCount val="6"/>
                <c:pt idx="0">
                  <c:v>-0.12</c:v>
                </c:pt>
                <c:pt idx="1">
                  <c:v>-0.08</c:v>
                </c:pt>
                <c:pt idx="2">
                  <c:v>0.72</c:v>
                </c:pt>
                <c:pt idx="3">
                  <c:v>0</c:v>
                </c:pt>
                <c:pt idx="4">
                  <c:v>0.05</c:v>
                </c:pt>
                <c:pt idx="5">
                  <c:v>-0.05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Sheet1!$G$5</c:f>
              <c:strCache>
                <c:ptCount val="1"/>
                <c:pt idx="0">
                  <c:v>07,11,2001 р-13,07,2005р</c:v>
                </c:pt>
              </c:strCache>
            </c:strRef>
          </c:tx>
          <c:cat>
            <c:numRef>
              <c:f>Sheet1!$B$15:$B$20</c:f>
              <c:numCache>
                <c:formatCode>General</c:formatCode>
                <c:ptCount val="6"/>
                <c:pt idx="0">
                  <c:v>59.601999999999997</c:v>
                </c:pt>
                <c:pt idx="1">
                  <c:v>35.308999999999997</c:v>
                </c:pt>
                <c:pt idx="2">
                  <c:v>19.440999999999999</c:v>
                </c:pt>
                <c:pt idx="3">
                  <c:v>23.911999999999999</c:v>
                </c:pt>
                <c:pt idx="4">
                  <c:v>38.604999999999997</c:v>
                </c:pt>
                <c:pt idx="5">
                  <c:v>41.344999999999999</c:v>
                </c:pt>
              </c:numCache>
            </c:numRef>
          </c:cat>
          <c:val>
            <c:numRef>
              <c:f>Sheet1!$H$15:$H$20</c:f>
              <c:numCache>
                <c:formatCode>General</c:formatCode>
                <c:ptCount val="6"/>
                <c:pt idx="3">
                  <c:v>0.13</c:v>
                </c:pt>
                <c:pt idx="4">
                  <c:v>0.18</c:v>
                </c:pt>
                <c:pt idx="5">
                  <c:v>-0.05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Sheet1!$I$5</c:f>
              <c:strCache>
                <c:ptCount val="1"/>
                <c:pt idx="0">
                  <c:v>07,11,2001 р-16,05,2006р</c:v>
                </c:pt>
              </c:strCache>
            </c:strRef>
          </c:tx>
          <c:cat>
            <c:numRef>
              <c:f>Sheet1!$B$15:$B$20</c:f>
              <c:numCache>
                <c:formatCode>General</c:formatCode>
                <c:ptCount val="6"/>
                <c:pt idx="0">
                  <c:v>59.601999999999997</c:v>
                </c:pt>
                <c:pt idx="1">
                  <c:v>35.308999999999997</c:v>
                </c:pt>
                <c:pt idx="2">
                  <c:v>19.440999999999999</c:v>
                </c:pt>
                <c:pt idx="3">
                  <c:v>23.911999999999999</c:v>
                </c:pt>
                <c:pt idx="4">
                  <c:v>38.604999999999997</c:v>
                </c:pt>
                <c:pt idx="5">
                  <c:v>41.344999999999999</c:v>
                </c:pt>
              </c:numCache>
            </c:numRef>
          </c:cat>
          <c:val>
            <c:numRef>
              <c:f>Sheet1!$J$15:$J$20</c:f>
              <c:numCache>
                <c:formatCode>General</c:formatCode>
                <c:ptCount val="6"/>
                <c:pt idx="0">
                  <c:v>-0.55000000000000004</c:v>
                </c:pt>
                <c:pt idx="1">
                  <c:v>-0.68</c:v>
                </c:pt>
                <c:pt idx="2">
                  <c:v>3.24</c:v>
                </c:pt>
                <c:pt idx="3">
                  <c:v>0.13</c:v>
                </c:pt>
                <c:pt idx="4">
                  <c:v>0.13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Sheet1!$K$5</c:f>
              <c:strCache>
                <c:ptCount val="1"/>
                <c:pt idx="0">
                  <c:v>07,11,2001 р-22,05,2007р</c:v>
                </c:pt>
              </c:strCache>
            </c:strRef>
          </c:tx>
          <c:cat>
            <c:numRef>
              <c:f>Sheet1!$B$15:$B$20</c:f>
              <c:numCache>
                <c:formatCode>General</c:formatCode>
                <c:ptCount val="6"/>
                <c:pt idx="0">
                  <c:v>59.601999999999997</c:v>
                </c:pt>
                <c:pt idx="1">
                  <c:v>35.308999999999997</c:v>
                </c:pt>
                <c:pt idx="2">
                  <c:v>19.440999999999999</c:v>
                </c:pt>
                <c:pt idx="3">
                  <c:v>23.911999999999999</c:v>
                </c:pt>
                <c:pt idx="4">
                  <c:v>38.604999999999997</c:v>
                </c:pt>
                <c:pt idx="5">
                  <c:v>41.344999999999999</c:v>
                </c:pt>
              </c:numCache>
            </c:numRef>
          </c:cat>
          <c:val>
            <c:numRef>
              <c:f>Sheet1!$L$15:$L$20</c:f>
              <c:numCache>
                <c:formatCode>General</c:formatCode>
                <c:ptCount val="6"/>
                <c:pt idx="0">
                  <c:v>-0.8</c:v>
                </c:pt>
                <c:pt idx="1">
                  <c:v>-0.56999999999999995</c:v>
                </c:pt>
                <c:pt idx="2">
                  <c:v>3.75</c:v>
                </c:pt>
                <c:pt idx="3">
                  <c:v>0.33</c:v>
                </c:pt>
                <c:pt idx="4">
                  <c:v>0.08</c:v>
                </c:pt>
                <c:pt idx="5">
                  <c:v>-0.14000000000000001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Sheet1!$M$5</c:f>
              <c:strCache>
                <c:ptCount val="1"/>
                <c:pt idx="0">
                  <c:v>07,11,2001 р-27,05,2008р</c:v>
                </c:pt>
              </c:strCache>
            </c:strRef>
          </c:tx>
          <c:cat>
            <c:numRef>
              <c:f>Sheet1!$B$15:$B$20</c:f>
              <c:numCache>
                <c:formatCode>General</c:formatCode>
                <c:ptCount val="6"/>
                <c:pt idx="0">
                  <c:v>59.601999999999997</c:v>
                </c:pt>
                <c:pt idx="1">
                  <c:v>35.308999999999997</c:v>
                </c:pt>
                <c:pt idx="2">
                  <c:v>19.440999999999999</c:v>
                </c:pt>
                <c:pt idx="3">
                  <c:v>23.911999999999999</c:v>
                </c:pt>
                <c:pt idx="4">
                  <c:v>38.604999999999997</c:v>
                </c:pt>
                <c:pt idx="5">
                  <c:v>41.344999999999999</c:v>
                </c:pt>
              </c:numCache>
            </c:numRef>
          </c:cat>
          <c:val>
            <c:numRef>
              <c:f>Sheet1!$N$15:$N$20</c:f>
              <c:numCache>
                <c:formatCode>General</c:formatCode>
                <c:ptCount val="6"/>
                <c:pt idx="0">
                  <c:v>-0.7</c:v>
                </c:pt>
                <c:pt idx="3">
                  <c:v>0.25</c:v>
                </c:pt>
                <c:pt idx="4">
                  <c:v>0.02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Sheet1!$O$5</c:f>
              <c:strCache>
                <c:ptCount val="1"/>
                <c:pt idx="0">
                  <c:v>07,11,2001 р-22,06,2009р</c:v>
                </c:pt>
              </c:strCache>
            </c:strRef>
          </c:tx>
          <c:cat>
            <c:numRef>
              <c:f>Sheet1!$B$15:$B$20</c:f>
              <c:numCache>
                <c:formatCode>General</c:formatCode>
                <c:ptCount val="6"/>
                <c:pt idx="0">
                  <c:v>59.601999999999997</c:v>
                </c:pt>
                <c:pt idx="1">
                  <c:v>35.308999999999997</c:v>
                </c:pt>
                <c:pt idx="2">
                  <c:v>19.440999999999999</c:v>
                </c:pt>
                <c:pt idx="3">
                  <c:v>23.911999999999999</c:v>
                </c:pt>
                <c:pt idx="4">
                  <c:v>38.604999999999997</c:v>
                </c:pt>
                <c:pt idx="5">
                  <c:v>41.344999999999999</c:v>
                </c:pt>
              </c:numCache>
            </c:numRef>
          </c:cat>
          <c:val>
            <c:numRef>
              <c:f>Sheet1!$P$15:$P$20</c:f>
              <c:numCache>
                <c:formatCode>General</c:formatCode>
                <c:ptCount val="6"/>
                <c:pt idx="0">
                  <c:v>-0.74</c:v>
                </c:pt>
                <c:pt idx="4">
                  <c:v>0.16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Sheet1!$Q$5</c:f>
              <c:strCache>
                <c:ptCount val="1"/>
                <c:pt idx="0">
                  <c:v>07,11,2001 р-08,06,2010р</c:v>
                </c:pt>
              </c:strCache>
            </c:strRef>
          </c:tx>
          <c:cat>
            <c:numRef>
              <c:f>Sheet1!$B$15:$B$20</c:f>
              <c:numCache>
                <c:formatCode>General</c:formatCode>
                <c:ptCount val="6"/>
                <c:pt idx="0">
                  <c:v>59.601999999999997</c:v>
                </c:pt>
                <c:pt idx="1">
                  <c:v>35.308999999999997</c:v>
                </c:pt>
                <c:pt idx="2">
                  <c:v>19.440999999999999</c:v>
                </c:pt>
                <c:pt idx="3">
                  <c:v>23.911999999999999</c:v>
                </c:pt>
                <c:pt idx="4">
                  <c:v>38.604999999999997</c:v>
                </c:pt>
                <c:pt idx="5">
                  <c:v>41.344999999999999</c:v>
                </c:pt>
              </c:numCache>
            </c:numRef>
          </c:cat>
          <c:val>
            <c:numRef>
              <c:f>Sheet1!$R$15:$R$20</c:f>
              <c:numCache>
                <c:formatCode>General</c:formatCode>
                <c:ptCount val="6"/>
                <c:pt idx="0">
                  <c:v>-0.8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52622336"/>
        <c:axId val="207439552"/>
      </c:lineChart>
      <c:catAx>
        <c:axId val="5262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Інтервал між</a:t>
                </a:r>
                <a:r>
                  <a:rPr lang="ru-RU" baseline="0"/>
                  <a:t> реперами</a:t>
                </a:r>
              </a:p>
              <a:p>
                <a:pPr>
                  <a:defRPr/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.53922292524741244"/>
              <c:y val="0.8458819229874746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07439552"/>
        <c:crosses val="autoZero"/>
        <c:auto val="1"/>
        <c:lblAlgn val="ctr"/>
        <c:lblOffset val="100"/>
        <c:noMultiLvlLbl val="0"/>
      </c:catAx>
      <c:valAx>
        <c:axId val="207439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і * 10 ´³</a:t>
                </a:r>
              </a:p>
            </c:rich>
          </c:tx>
          <c:layout>
            <c:manualLayout>
              <c:xMode val="edge"/>
              <c:yMode val="edge"/>
              <c:x val="2.9428414979508839E-2"/>
              <c:y val="0.284864767111050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2622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6294407570372"/>
          <c:y val="0.1375759992026313"/>
          <c:w val="0.23537052935794359"/>
          <c:h val="0.7879270498530183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Sheet1!$C$5</c:f>
              <c:strCache>
                <c:ptCount val="1"/>
                <c:pt idx="0">
                  <c:v>07,11,2001 р-24,04,2002р</c:v>
                </c:pt>
              </c:strCache>
            </c:strRef>
          </c:tx>
          <c:cat>
            <c:numRef>
              <c:f>Sheet1!$B$23:$B$25</c:f>
              <c:numCache>
                <c:formatCode>General</c:formatCode>
                <c:ptCount val="3"/>
                <c:pt idx="0">
                  <c:v>53.27</c:v>
                </c:pt>
                <c:pt idx="1">
                  <c:v>43.957000000000001</c:v>
                </c:pt>
                <c:pt idx="2">
                  <c:v>39.463000000000001</c:v>
                </c:pt>
              </c:numCache>
            </c:numRef>
          </c:cat>
          <c:val>
            <c:numRef>
              <c:f>Sheet1!$D$23:$D$25</c:f>
              <c:numCache>
                <c:formatCode>General</c:formatCode>
                <c:ptCount val="3"/>
                <c:pt idx="0">
                  <c:v>0.04</c:v>
                </c:pt>
                <c:pt idx="1">
                  <c:v>-0.14000000000000001</c:v>
                </c:pt>
                <c:pt idx="2">
                  <c:v>-0.08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Sheet1!$E$5</c:f>
              <c:strCache>
                <c:ptCount val="1"/>
                <c:pt idx="0">
                  <c:v>07,11,2001 р-03,09,2002р</c:v>
                </c:pt>
              </c:strCache>
            </c:strRef>
          </c:tx>
          <c:cat>
            <c:numRef>
              <c:f>Sheet1!$B$23:$B$25</c:f>
              <c:numCache>
                <c:formatCode>General</c:formatCode>
                <c:ptCount val="3"/>
                <c:pt idx="0">
                  <c:v>53.27</c:v>
                </c:pt>
                <c:pt idx="1">
                  <c:v>43.957000000000001</c:v>
                </c:pt>
                <c:pt idx="2">
                  <c:v>39.463000000000001</c:v>
                </c:pt>
              </c:numCache>
            </c:numRef>
          </c:cat>
          <c:val>
            <c:numRef>
              <c:f>Sheet1!$F$23:$F$25</c:f>
              <c:numCache>
                <c:formatCode>General</c:formatCode>
                <c:ptCount val="3"/>
                <c:pt idx="0">
                  <c:v>0.09</c:v>
                </c:pt>
                <c:pt idx="1">
                  <c:v>0</c:v>
                </c:pt>
                <c:pt idx="2">
                  <c:v>-0.08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Sheet1!$G$5</c:f>
              <c:strCache>
                <c:ptCount val="1"/>
                <c:pt idx="0">
                  <c:v>07,11,2001 р-13,07,2005р</c:v>
                </c:pt>
              </c:strCache>
            </c:strRef>
          </c:tx>
          <c:val>
            <c:numRef>
              <c:f>Sheet1!$H$23:$H$25</c:f>
              <c:numCache>
                <c:formatCode>General</c:formatCode>
                <c:ptCount val="3"/>
                <c:pt idx="1">
                  <c:v>0.14000000000000001</c:v>
                </c:pt>
                <c:pt idx="2">
                  <c:v>-0.13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Sheet1!$I$5</c:f>
              <c:strCache>
                <c:ptCount val="1"/>
                <c:pt idx="0">
                  <c:v>07,11,2001 р-16,05,2006р</c:v>
                </c:pt>
              </c:strCache>
            </c:strRef>
          </c:tx>
          <c:val>
            <c:numRef>
              <c:f>Sheet1!$J$23:$J$25</c:f>
              <c:numCache>
                <c:formatCode>General</c:formatCode>
                <c:ptCount val="3"/>
                <c:pt idx="1">
                  <c:v>0.2</c:v>
                </c:pt>
                <c:pt idx="2">
                  <c:v>-0.18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Sheet1!$K$5</c:f>
              <c:strCache>
                <c:ptCount val="1"/>
                <c:pt idx="0">
                  <c:v>07,11,2001 р-22,05,2007р</c:v>
                </c:pt>
              </c:strCache>
            </c:strRef>
          </c:tx>
          <c:val>
            <c:numRef>
              <c:f>Sheet1!$L$23:$L$25</c:f>
              <c:numCache>
                <c:formatCode>General</c:formatCode>
                <c:ptCount val="3"/>
                <c:pt idx="0">
                  <c:v>0.06</c:v>
                </c:pt>
                <c:pt idx="1">
                  <c:v>0.54</c:v>
                </c:pt>
                <c:pt idx="2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Sheet1!$M$5</c:f>
              <c:strCache>
                <c:ptCount val="1"/>
                <c:pt idx="0">
                  <c:v>07,11,2001 р-27,05,2008р</c:v>
                </c:pt>
              </c:strCache>
            </c:strRef>
          </c:tx>
          <c:val>
            <c:numRef>
              <c:f>Sheet1!$N$23:$N$25</c:f>
              <c:numCache>
                <c:formatCode>General</c:formatCode>
                <c:ptCount val="3"/>
                <c:pt idx="1">
                  <c:v>0</c:v>
                </c:pt>
                <c:pt idx="2">
                  <c:v>-0.23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Sheet1!$O$5</c:f>
              <c:strCache>
                <c:ptCount val="1"/>
                <c:pt idx="0">
                  <c:v>07,11,2001 р-22,06,2009р</c:v>
                </c:pt>
              </c:strCache>
            </c:strRef>
          </c:tx>
          <c:val>
            <c:numRef>
              <c:f>Sheet1!$P$23:$P$25</c:f>
              <c:numCache>
                <c:formatCode>General</c:formatCode>
                <c:ptCount val="3"/>
                <c:pt idx="0">
                  <c:v>-0.51</c:v>
                </c:pt>
                <c:pt idx="1">
                  <c:v>1.05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Sheet1!$Q$5</c:f>
              <c:strCache>
                <c:ptCount val="1"/>
                <c:pt idx="0">
                  <c:v>07,11,2001 р-08,06,2010р</c:v>
                </c:pt>
              </c:strCache>
            </c:strRef>
          </c:tx>
          <c:val>
            <c:numRef>
              <c:f>Sheet1!$R$23:$R$25</c:f>
              <c:numCache>
                <c:formatCode>General</c:formatCode>
                <c:ptCount val="3"/>
                <c:pt idx="0">
                  <c:v>-0.79</c:v>
                </c:pt>
                <c:pt idx="1">
                  <c:v>1.0900000000000001</c:v>
                </c:pt>
                <c:pt idx="2">
                  <c:v>-0.23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52624896"/>
        <c:axId val="207438976"/>
      </c:lineChart>
      <c:catAx>
        <c:axId val="5262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 sz="1000" b="1" i="0" baseline="0">
                    <a:effectLst/>
                  </a:rPr>
                  <a:t>Інтервал між реперами</a:t>
                </a:r>
                <a:endParaRPr lang="ru-RU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3835407670815341"/>
              <c:y val="0.8261794803739420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07438976"/>
        <c:crosses val="autoZero"/>
        <c:auto val="1"/>
        <c:lblAlgn val="ctr"/>
        <c:lblOffset val="100"/>
        <c:noMultiLvlLbl val="0"/>
      </c:catAx>
      <c:valAx>
        <c:axId val="20743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і * 10 ´³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2624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Sheet1!$C$5</c:f>
              <c:strCache>
                <c:ptCount val="1"/>
                <c:pt idx="0">
                  <c:v>07,11,2001 р-24,04,2002р</c:v>
                </c:pt>
              </c:strCache>
            </c:strRef>
          </c:tx>
          <c:cat>
            <c:numRef>
              <c:f>Sheet1!$B$28:$B$31</c:f>
              <c:numCache>
                <c:formatCode>General</c:formatCode>
                <c:ptCount val="4"/>
                <c:pt idx="0">
                  <c:v>58.651000000000003</c:v>
                </c:pt>
                <c:pt idx="1">
                  <c:v>28.675000000000001</c:v>
                </c:pt>
                <c:pt idx="2">
                  <c:v>33.314</c:v>
                </c:pt>
                <c:pt idx="3">
                  <c:v>48.222999999999999</c:v>
                </c:pt>
              </c:numCache>
            </c:numRef>
          </c:cat>
          <c:val>
            <c:numRef>
              <c:f>Sheet1!$D$28:$D$31</c:f>
              <c:numCache>
                <c:formatCode>General</c:formatCode>
                <c:ptCount val="4"/>
                <c:pt idx="0">
                  <c:v>0.14000000000000001</c:v>
                </c:pt>
                <c:pt idx="1">
                  <c:v>-0.45</c:v>
                </c:pt>
                <c:pt idx="2">
                  <c:v>-0.24</c:v>
                </c:pt>
                <c:pt idx="3">
                  <c:v>-0.06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Sheet1!$E$5</c:f>
              <c:strCache>
                <c:ptCount val="1"/>
                <c:pt idx="0">
                  <c:v>07,11,2001 р-03,09,2002р</c:v>
                </c:pt>
              </c:strCache>
            </c:strRef>
          </c:tx>
          <c:cat>
            <c:numRef>
              <c:f>Sheet1!$B$28:$B$31</c:f>
              <c:numCache>
                <c:formatCode>General</c:formatCode>
                <c:ptCount val="4"/>
                <c:pt idx="0">
                  <c:v>58.651000000000003</c:v>
                </c:pt>
                <c:pt idx="1">
                  <c:v>28.675000000000001</c:v>
                </c:pt>
                <c:pt idx="2">
                  <c:v>33.314</c:v>
                </c:pt>
                <c:pt idx="3">
                  <c:v>48.222999999999999</c:v>
                </c:pt>
              </c:numCache>
            </c:numRef>
          </c:cat>
          <c:val>
            <c:numRef>
              <c:f>Sheet1!$F$28:$F$31</c:f>
              <c:numCache>
                <c:formatCode>General</c:formatCode>
                <c:ptCount val="4"/>
                <c:pt idx="0">
                  <c:v>0.36</c:v>
                </c:pt>
                <c:pt idx="1">
                  <c:v>-0.35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Sheet1!$G$5</c:f>
              <c:strCache>
                <c:ptCount val="1"/>
                <c:pt idx="0">
                  <c:v>07,11,2001 р-13,07,2005р</c:v>
                </c:pt>
              </c:strCache>
            </c:strRef>
          </c:tx>
          <c:cat>
            <c:numRef>
              <c:f>Sheet1!$B$28:$B$31</c:f>
              <c:numCache>
                <c:formatCode>General</c:formatCode>
                <c:ptCount val="4"/>
                <c:pt idx="0">
                  <c:v>58.651000000000003</c:v>
                </c:pt>
                <c:pt idx="1">
                  <c:v>28.675000000000001</c:v>
                </c:pt>
                <c:pt idx="2">
                  <c:v>33.314</c:v>
                </c:pt>
                <c:pt idx="3">
                  <c:v>48.222999999999999</c:v>
                </c:pt>
              </c:numCache>
            </c:numRef>
          </c:cat>
          <c:val>
            <c:numRef>
              <c:f>Sheet1!$H$28:$H$31</c:f>
              <c:numCache>
                <c:formatCode>General</c:formatCode>
                <c:ptCount val="4"/>
                <c:pt idx="0">
                  <c:v>0.6</c:v>
                </c:pt>
                <c:pt idx="1">
                  <c:v>-0.77</c:v>
                </c:pt>
                <c:pt idx="2">
                  <c:v>0.33</c:v>
                </c:pt>
                <c:pt idx="3">
                  <c:v>-0.06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Sheet1!$I$5</c:f>
              <c:strCache>
                <c:ptCount val="1"/>
                <c:pt idx="0">
                  <c:v>07,11,2001 р-16,05,2006р</c:v>
                </c:pt>
              </c:strCache>
            </c:strRef>
          </c:tx>
          <c:cat>
            <c:numRef>
              <c:f>Sheet1!$B$28:$B$31</c:f>
              <c:numCache>
                <c:formatCode>General</c:formatCode>
                <c:ptCount val="4"/>
                <c:pt idx="0">
                  <c:v>58.651000000000003</c:v>
                </c:pt>
                <c:pt idx="1">
                  <c:v>28.675000000000001</c:v>
                </c:pt>
                <c:pt idx="2">
                  <c:v>33.314</c:v>
                </c:pt>
                <c:pt idx="3">
                  <c:v>48.222999999999999</c:v>
                </c:pt>
              </c:numCache>
            </c:numRef>
          </c:cat>
          <c:val>
            <c:numRef>
              <c:f>Sheet1!$J$28:$J$31</c:f>
              <c:numCache>
                <c:formatCode>General</c:formatCode>
                <c:ptCount val="4"/>
                <c:pt idx="0">
                  <c:v>0.56000000000000005</c:v>
                </c:pt>
                <c:pt idx="1">
                  <c:v>-1.33</c:v>
                </c:pt>
                <c:pt idx="2">
                  <c:v>0.33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Sheet1!$K$5</c:f>
              <c:strCache>
                <c:ptCount val="1"/>
                <c:pt idx="0">
                  <c:v>07,11,2001 р-22,05,2007р</c:v>
                </c:pt>
              </c:strCache>
            </c:strRef>
          </c:tx>
          <c:cat>
            <c:numRef>
              <c:f>Sheet1!$B$28:$B$31</c:f>
              <c:numCache>
                <c:formatCode>General</c:formatCode>
                <c:ptCount val="4"/>
                <c:pt idx="0">
                  <c:v>58.651000000000003</c:v>
                </c:pt>
                <c:pt idx="1">
                  <c:v>28.675000000000001</c:v>
                </c:pt>
                <c:pt idx="2">
                  <c:v>33.314</c:v>
                </c:pt>
                <c:pt idx="3">
                  <c:v>48.222999999999999</c:v>
                </c:pt>
              </c:numCache>
            </c:numRef>
          </c:cat>
          <c:val>
            <c:numRef>
              <c:f>Sheet1!$L$28:$L$31</c:f>
              <c:numCache>
                <c:formatCode>General</c:formatCode>
                <c:ptCount val="4"/>
                <c:pt idx="0">
                  <c:v>0.66</c:v>
                </c:pt>
                <c:pt idx="1">
                  <c:v>-0.91</c:v>
                </c:pt>
                <c:pt idx="2">
                  <c:v>0.45</c:v>
                </c:pt>
                <c:pt idx="3">
                  <c:v>0.28999999999999998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Sheet1!$Q$5</c:f>
              <c:strCache>
                <c:ptCount val="1"/>
                <c:pt idx="0">
                  <c:v>07,11,2001 р-08,06,2010р</c:v>
                </c:pt>
              </c:strCache>
            </c:strRef>
          </c:tx>
          <c:cat>
            <c:numRef>
              <c:f>Sheet1!$B$28:$B$31</c:f>
              <c:numCache>
                <c:formatCode>General</c:formatCode>
                <c:ptCount val="4"/>
                <c:pt idx="0">
                  <c:v>58.651000000000003</c:v>
                </c:pt>
                <c:pt idx="1">
                  <c:v>28.675000000000001</c:v>
                </c:pt>
                <c:pt idx="2">
                  <c:v>33.314</c:v>
                </c:pt>
                <c:pt idx="3">
                  <c:v>48.222999999999999</c:v>
                </c:pt>
              </c:numCache>
            </c:numRef>
          </c:cat>
          <c:val>
            <c:numRef>
              <c:f>Sheet1!$R$28:$R$31</c:f>
              <c:numCache>
                <c:formatCode>General</c:formatCode>
                <c:ptCount val="4"/>
                <c:pt idx="0">
                  <c:v>0.51</c:v>
                </c:pt>
                <c:pt idx="1">
                  <c:v>-1.88</c:v>
                </c:pt>
                <c:pt idx="2">
                  <c:v>0.81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52515328"/>
        <c:axId val="207443584"/>
      </c:lineChart>
      <c:catAx>
        <c:axId val="5251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Інтервал між реперами</a:t>
                </a:r>
                <a:endParaRPr lang="ru-RU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7443584"/>
        <c:crosses val="autoZero"/>
        <c:auto val="1"/>
        <c:lblAlgn val="ctr"/>
        <c:lblOffset val="100"/>
        <c:noMultiLvlLbl val="0"/>
      </c:catAx>
      <c:valAx>
        <c:axId val="207443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і * 10 ´³</a:t>
                </a:r>
                <a:endParaRPr lang="ru-RU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2515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Sheet1!$C$5</c:f>
              <c:strCache>
                <c:ptCount val="1"/>
                <c:pt idx="0">
                  <c:v>07,11,2001 р-24,04,2002р</c:v>
                </c:pt>
              </c:strCache>
            </c:strRef>
          </c:tx>
          <c:cat>
            <c:numRef>
              <c:f>Sheet1!$B$34:$B$37</c:f>
              <c:numCache>
                <c:formatCode>General</c:formatCode>
                <c:ptCount val="4"/>
                <c:pt idx="0">
                  <c:v>36.631</c:v>
                </c:pt>
                <c:pt idx="1">
                  <c:v>54.097999999999999</c:v>
                </c:pt>
                <c:pt idx="2">
                  <c:v>43.570999999999998</c:v>
                </c:pt>
                <c:pt idx="3">
                  <c:v>53.908999999999999</c:v>
                </c:pt>
              </c:numCache>
            </c:numRef>
          </c:cat>
          <c:val>
            <c:numRef>
              <c:f>Sheet1!$D$34:$D$37</c:f>
              <c:numCache>
                <c:formatCode>General</c:formatCode>
                <c:ptCount val="4"/>
                <c:pt idx="0">
                  <c:v>-0.03</c:v>
                </c:pt>
                <c:pt idx="1">
                  <c:v>0.02</c:v>
                </c:pt>
                <c:pt idx="2">
                  <c:v>0.02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Sheet1!$E$5</c:f>
              <c:strCache>
                <c:ptCount val="1"/>
                <c:pt idx="0">
                  <c:v>07,11,2001 р-03,09,2002р</c:v>
                </c:pt>
              </c:strCache>
            </c:strRef>
          </c:tx>
          <c:val>
            <c:numRef>
              <c:f>Sheet1!$F$34:$F$37</c:f>
              <c:numCache>
                <c:formatCode>General</c:formatCode>
                <c:ptCount val="4"/>
                <c:pt idx="0">
                  <c:v>0</c:v>
                </c:pt>
                <c:pt idx="1">
                  <c:v>0.02</c:v>
                </c:pt>
                <c:pt idx="2">
                  <c:v>0</c:v>
                </c:pt>
                <c:pt idx="3">
                  <c:v>0.41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Sheet1!$G$5</c:f>
              <c:strCache>
                <c:ptCount val="1"/>
                <c:pt idx="0">
                  <c:v>07,11,2001 р-13,07,2005р</c:v>
                </c:pt>
              </c:strCache>
            </c:strRef>
          </c:tx>
          <c:val>
            <c:numRef>
              <c:f>Sheet1!$H$34:$H$37</c:f>
              <c:numCache>
                <c:formatCode>General</c:formatCode>
                <c:ptCount val="4"/>
                <c:pt idx="0">
                  <c:v>-0.19</c:v>
                </c:pt>
                <c:pt idx="1">
                  <c:v>0.31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Sheet1!$I$5</c:f>
              <c:strCache>
                <c:ptCount val="1"/>
                <c:pt idx="0">
                  <c:v>07,11,2001 р-16,05,2006р</c:v>
                </c:pt>
              </c:strCache>
            </c:strRef>
          </c:tx>
          <c:val>
            <c:numRef>
              <c:f>Sheet1!$J$34:$J$37</c:f>
              <c:numCache>
                <c:formatCode>General</c:formatCode>
                <c:ptCount val="4"/>
                <c:pt idx="0">
                  <c:v>-0.38</c:v>
                </c:pt>
                <c:pt idx="1">
                  <c:v>0.33</c:v>
                </c:pt>
                <c:pt idx="2">
                  <c:v>-0.02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Sheet1!$K$5</c:f>
              <c:strCache>
                <c:ptCount val="1"/>
                <c:pt idx="0">
                  <c:v>07,11,2001 р-22,05,2007р</c:v>
                </c:pt>
              </c:strCache>
            </c:strRef>
          </c:tx>
          <c:val>
            <c:numRef>
              <c:f>Sheet1!$L$34:$L$37</c:f>
              <c:numCache>
                <c:formatCode>General</c:formatCode>
                <c:ptCount val="4"/>
                <c:pt idx="0">
                  <c:v>-0.41</c:v>
                </c:pt>
                <c:pt idx="1">
                  <c:v>0.33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Sheet1!$M$5</c:f>
              <c:strCache>
                <c:ptCount val="1"/>
                <c:pt idx="0">
                  <c:v>07,11,2001 р-27,05,2008р</c:v>
                </c:pt>
              </c:strCache>
            </c:strRef>
          </c:tx>
          <c:val>
            <c:numRef>
              <c:f>Sheet1!$N$34:$N$37</c:f>
              <c:numCache>
                <c:formatCode>General</c:formatCode>
                <c:ptCount val="4"/>
                <c:pt idx="0">
                  <c:v>-0.52</c:v>
                </c:pt>
                <c:pt idx="1">
                  <c:v>0.42</c:v>
                </c:pt>
                <c:pt idx="2">
                  <c:v>-0.02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Sheet1!$O$5</c:f>
              <c:strCache>
                <c:ptCount val="1"/>
                <c:pt idx="0">
                  <c:v>07,11,2001 р-22,06,2009р</c:v>
                </c:pt>
              </c:strCache>
            </c:strRef>
          </c:tx>
          <c:val>
            <c:numRef>
              <c:f>Sheet1!$P$34:$P$37</c:f>
              <c:numCache>
                <c:formatCode>General</c:formatCode>
                <c:ptCount val="4"/>
                <c:pt idx="0">
                  <c:v>-1.1200000000000001</c:v>
                </c:pt>
                <c:pt idx="1">
                  <c:v>0.59</c:v>
                </c:pt>
                <c:pt idx="2">
                  <c:v>0.09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Sheet1!$Q$5</c:f>
              <c:strCache>
                <c:ptCount val="1"/>
                <c:pt idx="0">
                  <c:v>07,11,2001 р-08,06,2010р</c:v>
                </c:pt>
              </c:strCache>
            </c:strRef>
          </c:tx>
          <c:val>
            <c:numRef>
              <c:f>Sheet1!$R$34:$R$37</c:f>
              <c:numCache>
                <c:formatCode>General</c:formatCode>
                <c:ptCount val="4"/>
                <c:pt idx="2">
                  <c:v>-0.34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53989888"/>
        <c:axId val="53641216"/>
      </c:lineChart>
      <c:catAx>
        <c:axId val="53989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Інтервал між реперами</a:t>
                </a:r>
                <a:endParaRPr lang="ru-RU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2105246241210679"/>
              <c:y val="0.9103729189276560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53641216"/>
        <c:crosses val="autoZero"/>
        <c:auto val="1"/>
        <c:lblAlgn val="ctr"/>
        <c:lblOffset val="100"/>
        <c:noMultiLvlLbl val="0"/>
      </c:catAx>
      <c:valAx>
        <c:axId val="53641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і * 10 ´³</a:t>
                </a:r>
                <a:endParaRPr lang="ru-RU" sz="10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3989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Sheet1!$C$5</c:f>
              <c:strCache>
                <c:ptCount val="1"/>
                <c:pt idx="0">
                  <c:v>07,11,2001 р-24,04,2002р</c:v>
                </c:pt>
              </c:strCache>
            </c:strRef>
          </c:tx>
          <c:cat>
            <c:numRef>
              <c:f>Sheet1!$B$40:$B$44</c:f>
              <c:numCache>
                <c:formatCode>General</c:formatCode>
                <c:ptCount val="5"/>
                <c:pt idx="0">
                  <c:v>48.77</c:v>
                </c:pt>
                <c:pt idx="1">
                  <c:v>39.265000000000001</c:v>
                </c:pt>
                <c:pt idx="2">
                  <c:v>28.864999999999998</c:v>
                </c:pt>
                <c:pt idx="3">
                  <c:v>45.423999999999999</c:v>
                </c:pt>
                <c:pt idx="4">
                  <c:v>46.902000000000001</c:v>
                </c:pt>
              </c:numCache>
            </c:numRef>
          </c:cat>
          <c:val>
            <c:numRef>
              <c:f>Sheet1!$D$40:$D$44</c:f>
              <c:numCache>
                <c:formatCode>General</c:formatCode>
                <c:ptCount val="5"/>
                <c:pt idx="0" formatCode="@">
                  <c:v>0</c:v>
                </c:pt>
                <c:pt idx="1">
                  <c:v>-0.03</c:v>
                </c:pt>
                <c:pt idx="2">
                  <c:v>-7.0000000000000007E-2</c:v>
                </c:pt>
                <c:pt idx="3">
                  <c:v>-0.02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Sheet1!$E$5</c:f>
              <c:strCache>
                <c:ptCount val="1"/>
                <c:pt idx="0">
                  <c:v>07,11,2001 р-03,09,2002р</c:v>
                </c:pt>
              </c:strCache>
            </c:strRef>
          </c:tx>
          <c:val>
            <c:numRef>
              <c:f>Sheet1!$F$40:$F$44</c:f>
              <c:numCache>
                <c:formatCode>General</c:formatCode>
                <c:ptCount val="5"/>
                <c:pt idx="0">
                  <c:v>1.07</c:v>
                </c:pt>
                <c:pt idx="1">
                  <c:v>0.08</c:v>
                </c:pt>
                <c:pt idx="2">
                  <c:v>0.1</c:v>
                </c:pt>
                <c:pt idx="3">
                  <c:v>0.09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Sheet1!$G$5</c:f>
              <c:strCache>
                <c:ptCount val="1"/>
                <c:pt idx="0">
                  <c:v>07,11,2001 р-13,07,2005р</c:v>
                </c:pt>
              </c:strCache>
            </c:strRef>
          </c:tx>
          <c:val>
            <c:numRef>
              <c:f>Sheet1!$H$40:$H$44</c:f>
              <c:numCache>
                <c:formatCode>General</c:formatCode>
                <c:ptCount val="5"/>
                <c:pt idx="0">
                  <c:v>0.78</c:v>
                </c:pt>
                <c:pt idx="1">
                  <c:v>0.86</c:v>
                </c:pt>
                <c:pt idx="2">
                  <c:v>0.1</c:v>
                </c:pt>
                <c:pt idx="3">
                  <c:v>0.22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Sheet1!$I$5</c:f>
              <c:strCache>
                <c:ptCount val="1"/>
                <c:pt idx="0">
                  <c:v>07,11,2001 р-16,05,2006р</c:v>
                </c:pt>
              </c:strCache>
            </c:strRef>
          </c:tx>
          <c:val>
            <c:numRef>
              <c:f>Sheet1!$J$40:$J$44</c:f>
              <c:numCache>
                <c:formatCode>General</c:formatCode>
                <c:ptCount val="5"/>
                <c:pt idx="0">
                  <c:v>0.63</c:v>
                </c:pt>
                <c:pt idx="1">
                  <c:v>0.98</c:v>
                </c:pt>
                <c:pt idx="2">
                  <c:v>0.22</c:v>
                </c:pt>
                <c:pt idx="3">
                  <c:v>0.12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Sheet1!$K$5</c:f>
              <c:strCache>
                <c:ptCount val="1"/>
                <c:pt idx="0">
                  <c:v>07,11,2001 р-22,05,2007р</c:v>
                </c:pt>
              </c:strCache>
            </c:strRef>
          </c:tx>
          <c:val>
            <c:numRef>
              <c:f>Sheet1!$L$40:$L$44</c:f>
              <c:numCache>
                <c:formatCode>General</c:formatCode>
                <c:ptCount val="5"/>
                <c:pt idx="0">
                  <c:v>0.49</c:v>
                </c:pt>
                <c:pt idx="1">
                  <c:v>1.45</c:v>
                </c:pt>
                <c:pt idx="2">
                  <c:v>0.35</c:v>
                </c:pt>
                <c:pt idx="3">
                  <c:v>0.11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Sheet1!$M$5</c:f>
              <c:strCache>
                <c:ptCount val="1"/>
                <c:pt idx="0">
                  <c:v>07,11,2001 р-27,05,2008р</c:v>
                </c:pt>
              </c:strCache>
            </c:strRef>
          </c:tx>
          <c:val>
            <c:numRef>
              <c:f>Sheet1!$N$40:$N$44</c:f>
              <c:numCache>
                <c:formatCode>General</c:formatCode>
                <c:ptCount val="5"/>
                <c:pt idx="0">
                  <c:v>0.39</c:v>
                </c:pt>
                <c:pt idx="1">
                  <c:v>1.35</c:v>
                </c:pt>
                <c:pt idx="2">
                  <c:v>0.62</c:v>
                </c:pt>
                <c:pt idx="3">
                  <c:v>-0.2</c:v>
                </c:pt>
                <c:pt idx="4">
                  <c:v>-0.26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Sheet1!$O$5</c:f>
              <c:strCache>
                <c:ptCount val="1"/>
                <c:pt idx="0">
                  <c:v>07,11,2001 р-22,06,2009р</c:v>
                </c:pt>
              </c:strCache>
            </c:strRef>
          </c:tx>
          <c:val>
            <c:numRef>
              <c:f>Sheet1!$P$40:$P$44</c:f>
              <c:numCache>
                <c:formatCode>0.00</c:formatCode>
                <c:ptCount val="5"/>
                <c:pt idx="0" formatCode="General">
                  <c:v>-0.06</c:v>
                </c:pt>
                <c:pt idx="1">
                  <c:v>1.9</c:v>
                </c:pt>
                <c:pt idx="2" formatCode="General">
                  <c:v>0.03</c:v>
                </c:pt>
                <c:pt idx="3" formatCode="General">
                  <c:v>0.37</c:v>
                </c:pt>
                <c:pt idx="4" formatCode="General">
                  <c:v>-0.45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Sheet1!$Q$5</c:f>
              <c:strCache>
                <c:ptCount val="1"/>
                <c:pt idx="0">
                  <c:v>07,11,2001 р-08,06,2010р</c:v>
                </c:pt>
              </c:strCache>
            </c:strRef>
          </c:tx>
          <c:val>
            <c:numRef>
              <c:f>Sheet1!$R$40:$R$44</c:f>
              <c:numCache>
                <c:formatCode>General</c:formatCode>
                <c:ptCount val="5"/>
                <c:pt idx="0">
                  <c:v>-0.28999999999999998</c:v>
                </c:pt>
                <c:pt idx="1">
                  <c:v>1.94</c:v>
                </c:pt>
                <c:pt idx="2">
                  <c:v>-0.38</c:v>
                </c:pt>
                <c:pt idx="3">
                  <c:v>0.56999999999999995</c:v>
                </c:pt>
                <c:pt idx="4">
                  <c:v>-0.6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53991936"/>
        <c:axId val="53643520"/>
      </c:lineChart>
      <c:catAx>
        <c:axId val="5399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Інтервал між реперами</a:t>
                </a:r>
                <a:endParaRPr lang="ru-RU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60213779846862203"/>
              <c:y val="0.913333186292889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53643520"/>
        <c:crosses val="autoZero"/>
        <c:auto val="1"/>
        <c:lblAlgn val="ctr"/>
        <c:lblOffset val="100"/>
        <c:noMultiLvlLbl val="0"/>
      </c:catAx>
      <c:valAx>
        <c:axId val="53643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і * 10 ´³</a:t>
                </a:r>
                <a:endParaRPr lang="ru-RU" sz="1000">
                  <a:effectLst/>
                </a:endParaRPr>
              </a:p>
            </c:rich>
          </c:tx>
          <c:layout/>
          <c:overlay val="0"/>
        </c:title>
        <c:numFmt formatCode="@" sourceLinked="1"/>
        <c:majorTickMark val="out"/>
        <c:minorTickMark val="none"/>
        <c:tickLblPos val="nextTo"/>
        <c:crossAx val="53991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361845515811305"/>
          <c:y val="8.7097630929910783E-2"/>
          <c:w val="0.28393986521513742"/>
          <c:h val="0.9122906080495946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Sheet1!$C$5</c:f>
              <c:strCache>
                <c:ptCount val="1"/>
                <c:pt idx="0">
                  <c:v>07,11,2001 р-24,04,2002р</c:v>
                </c:pt>
              </c:strCache>
            </c:strRef>
          </c:tx>
          <c:cat>
            <c:numRef>
              <c:f>Sheet1!$B$47:$B$50</c:f>
              <c:numCache>
                <c:formatCode>General</c:formatCode>
                <c:ptCount val="4"/>
                <c:pt idx="0">
                  <c:v>44.368000000000002</c:v>
                </c:pt>
                <c:pt idx="1">
                  <c:v>24.257000000000001</c:v>
                </c:pt>
                <c:pt idx="2">
                  <c:v>25.827000000000002</c:v>
                </c:pt>
                <c:pt idx="3">
                  <c:v>46.317</c:v>
                </c:pt>
              </c:numCache>
            </c:numRef>
          </c:cat>
          <c:val>
            <c:numRef>
              <c:f>Sheet1!$D$47:$D$50</c:f>
              <c:numCache>
                <c:formatCode>General</c:formatCode>
                <c:ptCount val="4"/>
                <c:pt idx="0">
                  <c:v>0</c:v>
                </c:pt>
                <c:pt idx="1">
                  <c:v>0.08</c:v>
                </c:pt>
                <c:pt idx="2">
                  <c:v>0.08</c:v>
                </c:pt>
                <c:pt idx="3">
                  <c:v>-0.06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Sheet1!$E$5</c:f>
              <c:strCache>
                <c:ptCount val="1"/>
                <c:pt idx="0">
                  <c:v>07,11,2001 р-03,09,2002р</c:v>
                </c:pt>
              </c:strCache>
            </c:strRef>
          </c:tx>
          <c:val>
            <c:numRef>
              <c:f>Sheet1!$F$47:$F$50</c:f>
              <c:numCache>
                <c:formatCode>General</c:formatCode>
                <c:ptCount val="4"/>
                <c:pt idx="0">
                  <c:v>-0.05</c:v>
                </c:pt>
                <c:pt idx="1">
                  <c:v>0.49</c:v>
                </c:pt>
                <c:pt idx="2">
                  <c:v>-0.35</c:v>
                </c:pt>
                <c:pt idx="3">
                  <c:v>0.09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Sheet1!$G$5</c:f>
              <c:strCache>
                <c:ptCount val="1"/>
                <c:pt idx="0">
                  <c:v>07,11,2001 р-13,07,2005р</c:v>
                </c:pt>
              </c:strCache>
            </c:strRef>
          </c:tx>
          <c:val>
            <c:numRef>
              <c:f>Sheet1!$H$47:$H$50</c:f>
              <c:numCache>
                <c:formatCode>General</c:formatCode>
                <c:ptCount val="4"/>
                <c:pt idx="0">
                  <c:v>-0.11</c:v>
                </c:pt>
                <c:pt idx="1">
                  <c:v>1.24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Sheet1!$I$5</c:f>
              <c:strCache>
                <c:ptCount val="1"/>
                <c:pt idx="0">
                  <c:v>07,11,2001 р-16,05,2006р</c:v>
                </c:pt>
              </c:strCache>
            </c:strRef>
          </c:tx>
          <c:val>
            <c:numRef>
              <c:f>Sheet1!$J$47:$J$50</c:f>
              <c:numCache>
                <c:formatCode>General</c:formatCode>
                <c:ptCount val="4"/>
                <c:pt idx="0">
                  <c:v>-0.2</c:v>
                </c:pt>
                <c:pt idx="3">
                  <c:v>-0.04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Sheet1!$K$5</c:f>
              <c:strCache>
                <c:ptCount val="1"/>
                <c:pt idx="0">
                  <c:v>07,11,2001 р-22,05,2007р</c:v>
                </c:pt>
              </c:strCache>
            </c:strRef>
          </c:tx>
          <c:val>
            <c:numRef>
              <c:f>Sheet1!$L$47:$L$50</c:f>
              <c:numCache>
                <c:formatCode>General</c:formatCode>
                <c:ptCount val="4"/>
                <c:pt idx="0">
                  <c:v>-0.25</c:v>
                </c:pt>
                <c:pt idx="1">
                  <c:v>1.73</c:v>
                </c:pt>
                <c:pt idx="2">
                  <c:v>-0.04</c:v>
                </c:pt>
                <c:pt idx="3">
                  <c:v>0.04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Sheet1!$M$5</c:f>
              <c:strCache>
                <c:ptCount val="1"/>
                <c:pt idx="0">
                  <c:v>07,11,2001 р-27,05,2008р</c:v>
                </c:pt>
              </c:strCache>
            </c:strRef>
          </c:tx>
          <c:val>
            <c:numRef>
              <c:f>Sheet1!$N$47:$N$50</c:f>
              <c:numCache>
                <c:formatCode>General</c:formatCode>
                <c:ptCount val="4"/>
                <c:pt idx="0">
                  <c:v>-0.34</c:v>
                </c:pt>
                <c:pt idx="1">
                  <c:v>1.48</c:v>
                </c:pt>
                <c:pt idx="2">
                  <c:v>-0.12</c:v>
                </c:pt>
                <c:pt idx="3">
                  <c:v>-0.19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Sheet1!$O$5</c:f>
              <c:strCache>
                <c:ptCount val="1"/>
                <c:pt idx="0">
                  <c:v>07,11,2001 р-22,06,2009р</c:v>
                </c:pt>
              </c:strCache>
            </c:strRef>
          </c:tx>
          <c:val>
            <c:numRef>
              <c:f>Sheet1!$P$47:$P$50</c:f>
              <c:numCache>
                <c:formatCode>General</c:formatCode>
                <c:ptCount val="4"/>
                <c:pt idx="0">
                  <c:v>-0.27</c:v>
                </c:pt>
                <c:pt idx="1">
                  <c:v>1.52</c:v>
                </c:pt>
                <c:pt idx="2">
                  <c:v>-0.04</c:v>
                </c:pt>
                <c:pt idx="3">
                  <c:v>0.06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Sheet1!$Q$5</c:f>
              <c:strCache>
                <c:ptCount val="1"/>
                <c:pt idx="0">
                  <c:v>07,11,2001 р-08,06,2010р</c:v>
                </c:pt>
              </c:strCache>
            </c:strRef>
          </c:tx>
          <c:val>
            <c:numRef>
              <c:f>Sheet1!$R$47:$R$50</c:f>
              <c:numCache>
                <c:formatCode>General</c:formatCode>
                <c:ptCount val="4"/>
                <c:pt idx="0">
                  <c:v>-0.45</c:v>
                </c:pt>
                <c:pt idx="1">
                  <c:v>1.9</c:v>
                </c:pt>
                <c:pt idx="2">
                  <c:v>-0.08</c:v>
                </c:pt>
                <c:pt idx="3">
                  <c:v>-0.11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54370816"/>
        <c:axId val="53645824"/>
      </c:lineChart>
      <c:catAx>
        <c:axId val="5437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Інтервал між реперами</a:t>
                </a:r>
                <a:endParaRPr lang="ru-RU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5696408551946097"/>
              <c:y val="0.9229450582243113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53645824"/>
        <c:crosses val="autoZero"/>
        <c:auto val="1"/>
        <c:lblAlgn val="ctr"/>
        <c:lblOffset val="100"/>
        <c:noMultiLvlLbl val="0"/>
      </c:catAx>
      <c:valAx>
        <c:axId val="53645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і * 10 ´³</a:t>
                </a:r>
                <a:endParaRPr lang="ru-RU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2.4837701532968003E-2"/>
              <c:y val="0.206596675415573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4370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116751737691069"/>
          <c:y val="0.19545409536986172"/>
          <c:w val="0.23883240401401437"/>
          <c:h val="0.804546092477612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Sheet1!$C$5</c:f>
              <c:strCache>
                <c:ptCount val="1"/>
                <c:pt idx="0">
                  <c:v>07,11,2001 р-24,04,2002р</c:v>
                </c:pt>
              </c:strCache>
            </c:strRef>
          </c:tx>
          <c:cat>
            <c:numRef>
              <c:f>Sheet1!$B$53:$B$58</c:f>
              <c:numCache>
                <c:formatCode>General</c:formatCode>
                <c:ptCount val="6"/>
                <c:pt idx="0">
                  <c:v>47.728999999999999</c:v>
                </c:pt>
                <c:pt idx="1">
                  <c:v>26.353000000000002</c:v>
                </c:pt>
                <c:pt idx="2">
                  <c:v>17.488</c:v>
                </c:pt>
                <c:pt idx="3">
                  <c:v>43.209000000000003</c:v>
                </c:pt>
                <c:pt idx="4">
                  <c:v>38.029000000000003</c:v>
                </c:pt>
              </c:numCache>
            </c:numRef>
          </c:cat>
          <c:val>
            <c:numRef>
              <c:f>Sheet1!$D$53:$D$58</c:f>
              <c:numCache>
                <c:formatCode>General</c:formatCode>
                <c:ptCount val="6"/>
                <c:pt idx="0">
                  <c:v>0</c:v>
                </c:pt>
                <c:pt idx="1">
                  <c:v>0.08</c:v>
                </c:pt>
                <c:pt idx="2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Sheet1!$E$5</c:f>
              <c:strCache>
                <c:ptCount val="1"/>
                <c:pt idx="0">
                  <c:v>07,11,2001 р-03,09,2002р</c:v>
                </c:pt>
              </c:strCache>
            </c:strRef>
          </c:tx>
          <c:val>
            <c:numRef>
              <c:f>Sheet1!$F$53:$F$58</c:f>
              <c:numCache>
                <c:formatCode>General</c:formatCode>
                <c:ptCount val="6"/>
                <c:pt idx="0">
                  <c:v>-0.02</c:v>
                </c:pt>
                <c:pt idx="1">
                  <c:v>0.15</c:v>
                </c:pt>
                <c:pt idx="2">
                  <c:v>0.06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Sheet1!$G$5</c:f>
              <c:strCache>
                <c:ptCount val="1"/>
                <c:pt idx="0">
                  <c:v>07,11,2001 р-13,07,2005р</c:v>
                </c:pt>
              </c:strCache>
            </c:strRef>
          </c:tx>
          <c:val>
            <c:numRef>
              <c:f>Sheet1!$H$53:$H$58</c:f>
              <c:numCache>
                <c:formatCode>General</c:formatCode>
                <c:ptCount val="6"/>
                <c:pt idx="1">
                  <c:v>1.21</c:v>
                </c:pt>
                <c:pt idx="2">
                  <c:v>0.11</c:v>
                </c:pt>
                <c:pt idx="3">
                  <c:v>0.35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Sheet1!$I$5</c:f>
              <c:strCache>
                <c:ptCount val="1"/>
                <c:pt idx="0">
                  <c:v>07,11,2001 р-16,05,2006р</c:v>
                </c:pt>
              </c:strCache>
            </c:strRef>
          </c:tx>
          <c:val>
            <c:numRef>
              <c:f>Sheet1!$J$53:$J$58</c:f>
              <c:numCache>
                <c:formatCode>General</c:formatCode>
                <c:ptCount val="6"/>
                <c:pt idx="1">
                  <c:v>1.25</c:v>
                </c:pt>
                <c:pt idx="2">
                  <c:v>-0.06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Sheet1!$K$5</c:f>
              <c:strCache>
                <c:ptCount val="1"/>
                <c:pt idx="0">
                  <c:v>07,11,2001 р-22,05,2007р</c:v>
                </c:pt>
              </c:strCache>
            </c:strRef>
          </c:tx>
          <c:val>
            <c:numRef>
              <c:f>Sheet1!$L$53:$L$58</c:f>
              <c:numCache>
                <c:formatCode>General</c:formatCode>
                <c:ptCount val="6"/>
                <c:pt idx="1">
                  <c:v>1.29</c:v>
                </c:pt>
                <c:pt idx="2">
                  <c:v>0.46</c:v>
                </c:pt>
                <c:pt idx="3">
                  <c:v>0.23</c:v>
                </c:pt>
                <c:pt idx="4">
                  <c:v>-0.05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Sheet1!$M$5</c:f>
              <c:strCache>
                <c:ptCount val="1"/>
                <c:pt idx="0">
                  <c:v>07,11,2001 р-27,05,2008р</c:v>
                </c:pt>
              </c:strCache>
            </c:strRef>
          </c:tx>
          <c:val>
            <c:numRef>
              <c:f>Sheet1!$N$53:$N$58</c:f>
              <c:numCache>
                <c:formatCode>General</c:formatCode>
                <c:ptCount val="6"/>
                <c:pt idx="0">
                  <c:v>-0.19</c:v>
                </c:pt>
                <c:pt idx="1">
                  <c:v>1.48</c:v>
                </c:pt>
                <c:pt idx="2">
                  <c:v>0.06</c:v>
                </c:pt>
                <c:pt idx="3">
                  <c:v>0.09</c:v>
                </c:pt>
                <c:pt idx="4">
                  <c:v>-0.16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Sheet1!$O$5</c:f>
              <c:strCache>
                <c:ptCount val="1"/>
                <c:pt idx="0">
                  <c:v>07,11,2001 р-22,06,2009р</c:v>
                </c:pt>
              </c:strCache>
            </c:strRef>
          </c:tx>
          <c:val>
            <c:numRef>
              <c:f>Sheet1!$P$53:$P$58</c:f>
              <c:numCache>
                <c:formatCode>General</c:formatCode>
                <c:ptCount val="6"/>
                <c:pt idx="1">
                  <c:v>1.78</c:v>
                </c:pt>
                <c:pt idx="2">
                  <c:v>0.06</c:v>
                </c:pt>
                <c:pt idx="3">
                  <c:v>0.3</c:v>
                </c:pt>
                <c:pt idx="4">
                  <c:v>-1.6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Sheet1!$Q$5</c:f>
              <c:strCache>
                <c:ptCount val="1"/>
                <c:pt idx="0">
                  <c:v>07,11,2001 р-08,06,2010р</c:v>
                </c:pt>
              </c:strCache>
            </c:strRef>
          </c:tx>
          <c:val>
            <c:numRef>
              <c:f>Sheet1!$R$53:$R$58</c:f>
              <c:numCache>
                <c:formatCode>General</c:formatCode>
                <c:ptCount val="6"/>
                <c:pt idx="1">
                  <c:v>1.59</c:v>
                </c:pt>
                <c:pt idx="2">
                  <c:v>0.06</c:v>
                </c:pt>
                <c:pt idx="3">
                  <c:v>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54372864"/>
        <c:axId val="53648704"/>
      </c:lineChart>
      <c:catAx>
        <c:axId val="5437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Інтервал між реперами</a:t>
                </a:r>
              </a:p>
              <a:p>
                <a:pPr>
                  <a:defRPr sz="1000"/>
                </a:pPr>
                <a:endParaRPr lang="ru-RU" sz="10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3648704"/>
        <c:crosses val="autoZero"/>
        <c:auto val="1"/>
        <c:lblAlgn val="ctr"/>
        <c:lblOffset val="100"/>
        <c:noMultiLvlLbl val="0"/>
      </c:catAx>
      <c:valAx>
        <c:axId val="5364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ru-RU" sz="1000" b="1" i="0" baseline="0">
                    <a:effectLst/>
                  </a:rPr>
                  <a:t>і * 10 ´³</a:t>
                </a:r>
                <a:endParaRPr lang="ru-RU" sz="10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372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271462</xdr:colOff>
      <xdr:row>4</xdr:row>
      <xdr:rowOff>28573</xdr:rowOff>
    </xdr:from>
    <xdr:to>
      <xdr:col>28</xdr:col>
      <xdr:colOff>190500</xdr:colOff>
      <xdr:row>13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314325</xdr:colOff>
      <xdr:row>15</xdr:row>
      <xdr:rowOff>114301</xdr:rowOff>
    </xdr:from>
    <xdr:to>
      <xdr:col>28</xdr:col>
      <xdr:colOff>66674</xdr:colOff>
      <xdr:row>24</xdr:row>
      <xdr:rowOff>114300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390525</xdr:colOff>
      <xdr:row>27</xdr:row>
      <xdr:rowOff>19050</xdr:rowOff>
    </xdr:from>
    <xdr:to>
      <xdr:col>28</xdr:col>
      <xdr:colOff>142874</xdr:colOff>
      <xdr:row>39</xdr:row>
      <xdr:rowOff>47625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352424</xdr:colOff>
      <xdr:row>41</xdr:row>
      <xdr:rowOff>9524</xdr:rowOff>
    </xdr:from>
    <xdr:to>
      <xdr:col>28</xdr:col>
      <xdr:colOff>104775</xdr:colOff>
      <xdr:row>51</xdr:row>
      <xdr:rowOff>57150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295274</xdr:colOff>
      <xdr:row>53</xdr:row>
      <xdr:rowOff>95249</xdr:rowOff>
    </xdr:from>
    <xdr:to>
      <xdr:col>28</xdr:col>
      <xdr:colOff>28575</xdr:colOff>
      <xdr:row>64</xdr:row>
      <xdr:rowOff>19050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123825</xdr:colOff>
      <xdr:row>66</xdr:row>
      <xdr:rowOff>95249</xdr:rowOff>
    </xdr:from>
    <xdr:to>
      <xdr:col>28</xdr:col>
      <xdr:colOff>152400</xdr:colOff>
      <xdr:row>77</xdr:row>
      <xdr:rowOff>76200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57150</xdr:colOff>
      <xdr:row>79</xdr:row>
      <xdr:rowOff>95250</xdr:rowOff>
    </xdr:from>
    <xdr:to>
      <xdr:col>28</xdr:col>
      <xdr:colOff>161925</xdr:colOff>
      <xdr:row>90</xdr:row>
      <xdr:rowOff>152401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723900</xdr:colOff>
      <xdr:row>93</xdr:row>
      <xdr:rowOff>9525</xdr:rowOff>
    </xdr:from>
    <xdr:to>
      <xdr:col>29</xdr:col>
      <xdr:colOff>38100</xdr:colOff>
      <xdr:row>107</xdr:row>
      <xdr:rowOff>9525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5"/>
  <sheetViews>
    <sheetView tabSelected="1" topLeftCell="D21" workbookViewId="0">
      <selection activeCell="R62" sqref="R62"/>
    </sheetView>
  </sheetViews>
  <sheetFormatPr defaultRowHeight="12.75" x14ac:dyDescent="0.2"/>
  <cols>
    <col min="1" max="1" width="9"/>
    <col min="2" max="2" width="10" customWidth="1"/>
    <col min="3" max="3" width="10"/>
    <col min="4" max="4" width="12"/>
    <col min="5" max="5" width="10"/>
    <col min="6" max="6" width="12"/>
    <col min="7" max="7" width="10"/>
    <col min="8" max="8" width="12"/>
    <col min="9" max="9" width="10"/>
    <col min="10" max="10" width="12"/>
    <col min="11" max="11" width="10"/>
    <col min="12" max="12" width="12"/>
    <col min="13" max="13" width="10"/>
    <col min="14" max="14" width="12"/>
    <col min="15" max="15" width="11"/>
    <col min="16" max="16" width="12"/>
    <col min="17" max="17" width="10"/>
    <col min="18" max="18" width="12"/>
  </cols>
  <sheetData>
    <row r="1" spans="1:22" x14ac:dyDescent="0.2">
      <c r="A1" s="1" t="s">
        <v>9</v>
      </c>
    </row>
    <row r="2" spans="1:22" x14ac:dyDescent="0.2">
      <c r="T2" s="3" t="s">
        <v>114</v>
      </c>
    </row>
    <row r="3" spans="1:22" ht="14.25" x14ac:dyDescent="0.2">
      <c r="A3" s="2" t="s">
        <v>3</v>
      </c>
      <c r="V3" t="str">
        <f>A7</f>
        <v>Профільна лінія I</v>
      </c>
    </row>
    <row r="4" spans="1:22" ht="16.5" customHeight="1" x14ac:dyDescent="0.2">
      <c r="A4" s="17" t="s">
        <v>26</v>
      </c>
      <c r="B4" s="20" t="s">
        <v>4</v>
      </c>
      <c r="C4" s="18" t="s">
        <v>16</v>
      </c>
      <c r="D4" s="19"/>
      <c r="E4" s="18" t="s">
        <v>17</v>
      </c>
      <c r="F4" s="19"/>
      <c r="G4" s="18" t="s">
        <v>18</v>
      </c>
      <c r="H4" s="19"/>
      <c r="I4" s="18" t="s">
        <v>19</v>
      </c>
      <c r="J4" s="19"/>
      <c r="K4" s="18" t="s">
        <v>20</v>
      </c>
      <c r="L4" s="19"/>
      <c r="M4" s="18" t="s">
        <v>21</v>
      </c>
      <c r="N4" s="19"/>
      <c r="O4" s="18" t="s">
        <v>22</v>
      </c>
      <c r="P4" s="19"/>
      <c r="Q4" s="18" t="s">
        <v>23</v>
      </c>
      <c r="R4" s="19"/>
    </row>
    <row r="5" spans="1:22" ht="13.5" customHeight="1" x14ac:dyDescent="0.2">
      <c r="A5" s="17"/>
      <c r="B5" s="20"/>
      <c r="C5" s="18" t="s">
        <v>115</v>
      </c>
      <c r="D5" s="19"/>
      <c r="E5" s="18" t="s">
        <v>116</v>
      </c>
      <c r="F5" s="19"/>
      <c r="G5" s="18" t="s">
        <v>117</v>
      </c>
      <c r="H5" s="19"/>
      <c r="I5" s="18" t="s">
        <v>118</v>
      </c>
      <c r="J5" s="19"/>
      <c r="K5" s="18" t="s">
        <v>119</v>
      </c>
      <c r="L5" s="19"/>
      <c r="M5" s="18" t="s">
        <v>120</v>
      </c>
      <c r="N5" s="19"/>
      <c r="O5" s="18" t="s">
        <v>121</v>
      </c>
      <c r="P5" s="19"/>
      <c r="Q5" s="18" t="s">
        <v>122</v>
      </c>
      <c r="R5" s="19"/>
    </row>
    <row r="6" spans="1:22" ht="13.5" customHeight="1" x14ac:dyDescent="0.2">
      <c r="A6" s="17"/>
      <c r="B6" s="20"/>
      <c r="C6" s="4" t="s">
        <v>2</v>
      </c>
      <c r="D6" s="4" t="s">
        <v>27</v>
      </c>
      <c r="E6" s="4" t="s">
        <v>2</v>
      </c>
      <c r="F6" s="4" t="s">
        <v>27</v>
      </c>
      <c r="G6" s="4" t="s">
        <v>2</v>
      </c>
      <c r="H6" s="4" t="s">
        <v>27</v>
      </c>
      <c r="I6" s="4" t="s">
        <v>2</v>
      </c>
      <c r="J6" s="4" t="s">
        <v>27</v>
      </c>
      <c r="K6" s="4" t="s">
        <v>2</v>
      </c>
      <c r="L6" s="4" t="s">
        <v>27</v>
      </c>
      <c r="M6" s="4" t="s">
        <v>2</v>
      </c>
      <c r="N6" s="4" t="s">
        <v>27</v>
      </c>
      <c r="O6" s="4" t="s">
        <v>2</v>
      </c>
      <c r="P6" s="4" t="s">
        <v>27</v>
      </c>
      <c r="Q6" s="4" t="s">
        <v>2</v>
      </c>
      <c r="R6" s="4" t="s">
        <v>27</v>
      </c>
    </row>
    <row r="7" spans="1:22" x14ac:dyDescent="0.2">
      <c r="A7" s="10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</row>
    <row r="8" spans="1:22" x14ac:dyDescent="0.2">
      <c r="A8" s="5">
        <v>0.2</v>
      </c>
      <c r="B8" s="5">
        <v>58.874000000000002</v>
      </c>
      <c r="C8" s="4">
        <v>-8</v>
      </c>
      <c r="D8" s="6">
        <v>0.14000000000000001</v>
      </c>
      <c r="E8" s="5" t="s">
        <v>28</v>
      </c>
      <c r="F8" s="5">
        <v>-0.05</v>
      </c>
      <c r="G8" s="5"/>
      <c r="H8" s="5"/>
      <c r="I8" s="5" t="s">
        <v>29</v>
      </c>
      <c r="J8" s="5">
        <v>-0.32</v>
      </c>
      <c r="K8" s="5" t="s">
        <v>30</v>
      </c>
      <c r="L8" s="5">
        <v>-0.37</v>
      </c>
      <c r="M8" s="5" t="s">
        <v>30</v>
      </c>
      <c r="N8" s="5">
        <v>-0.37</v>
      </c>
      <c r="O8" s="5" t="s">
        <v>24</v>
      </c>
      <c r="P8" s="5"/>
      <c r="Q8" s="5"/>
      <c r="R8" s="5" t="s">
        <v>31</v>
      </c>
    </row>
    <row r="9" spans="1:22" x14ac:dyDescent="0.2">
      <c r="A9" s="5" t="s">
        <v>32</v>
      </c>
      <c r="B9" s="5">
        <v>30.498000000000001</v>
      </c>
      <c r="C9" s="5" t="s">
        <v>32</v>
      </c>
      <c r="D9" s="7">
        <v>0.13</v>
      </c>
      <c r="E9" s="5" t="s">
        <v>33</v>
      </c>
      <c r="F9" s="5">
        <v>0.26</v>
      </c>
      <c r="G9" s="5" t="s">
        <v>34</v>
      </c>
      <c r="H9" s="5">
        <v>1.1499999999999999</v>
      </c>
      <c r="I9" s="5" t="s">
        <v>35</v>
      </c>
      <c r="J9" s="5">
        <v>0.95</v>
      </c>
      <c r="K9" s="5" t="s">
        <v>34</v>
      </c>
      <c r="L9" s="5">
        <v>1.1499999999999999</v>
      </c>
      <c r="M9" s="5" t="s">
        <v>36</v>
      </c>
      <c r="N9" s="5">
        <v>1.38</v>
      </c>
      <c r="O9" s="5"/>
      <c r="P9" s="5"/>
      <c r="Q9" s="5" t="s">
        <v>28</v>
      </c>
      <c r="R9" s="5">
        <v>-0.1</v>
      </c>
    </row>
    <row r="10" spans="1:22" x14ac:dyDescent="0.2">
      <c r="A10" s="5" t="s">
        <v>37</v>
      </c>
      <c r="B10" s="5">
        <v>23.06</v>
      </c>
      <c r="C10" s="5">
        <v>-1</v>
      </c>
      <c r="D10" s="5">
        <v>-0.04</v>
      </c>
      <c r="E10" s="5" t="s">
        <v>28</v>
      </c>
      <c r="F10" s="5">
        <v>-0.13</v>
      </c>
      <c r="G10" s="5" t="s">
        <v>28</v>
      </c>
      <c r="H10" s="5">
        <v>-0.13</v>
      </c>
      <c r="I10" s="5" t="s">
        <v>38</v>
      </c>
      <c r="J10" s="5">
        <v>-0.22</v>
      </c>
      <c r="K10" s="5" t="s">
        <v>39</v>
      </c>
      <c r="L10" s="5">
        <v>-0.04</v>
      </c>
      <c r="M10" s="5" t="s">
        <v>28</v>
      </c>
      <c r="N10" s="5">
        <v>-0.13</v>
      </c>
      <c r="O10" s="5" t="s">
        <v>40</v>
      </c>
      <c r="P10" s="5">
        <v>0.09</v>
      </c>
      <c r="Q10" s="5" t="s">
        <v>28</v>
      </c>
      <c r="R10" s="5">
        <v>-0.13</v>
      </c>
    </row>
    <row r="11" spans="1:22" x14ac:dyDescent="0.2">
      <c r="A11" s="5" t="s">
        <v>41</v>
      </c>
      <c r="B11" s="5">
        <v>33.146999999999998</v>
      </c>
      <c r="C11" s="5" t="s">
        <v>42</v>
      </c>
      <c r="D11" s="5">
        <v>-0.12</v>
      </c>
      <c r="E11" s="5" t="s">
        <v>43</v>
      </c>
      <c r="F11" s="5">
        <v>0.09</v>
      </c>
      <c r="G11" s="5">
        <v>5</v>
      </c>
      <c r="H11" s="5">
        <v>0.15</v>
      </c>
      <c r="I11" s="5" t="s">
        <v>40</v>
      </c>
      <c r="J11" s="5">
        <v>0.06</v>
      </c>
      <c r="K11" s="5" t="s">
        <v>45</v>
      </c>
      <c r="L11" s="5">
        <v>-0.18</v>
      </c>
      <c r="M11" s="5" t="s">
        <v>42</v>
      </c>
      <c r="N11" s="5">
        <v>-0.12</v>
      </c>
      <c r="O11" s="5" t="s">
        <v>46</v>
      </c>
      <c r="P11" s="5">
        <v>0.03</v>
      </c>
      <c r="Q11" s="5" t="s">
        <v>39</v>
      </c>
      <c r="R11" s="5">
        <v>-0.03</v>
      </c>
    </row>
    <row r="12" spans="1:22" x14ac:dyDescent="0.2">
      <c r="A12" s="5" t="s">
        <v>47</v>
      </c>
      <c r="B12" s="5">
        <v>35.834000000000003</v>
      </c>
      <c r="C12" s="5">
        <v>-1</v>
      </c>
      <c r="D12" s="5">
        <v>-0.03</v>
      </c>
      <c r="E12" s="5" t="s">
        <v>48</v>
      </c>
      <c r="F12" s="5">
        <v>-0.06</v>
      </c>
      <c r="G12" s="5" t="s">
        <v>46</v>
      </c>
      <c r="H12" s="5">
        <v>0.03</v>
      </c>
      <c r="I12" s="5" t="s">
        <v>43</v>
      </c>
      <c r="J12" s="5">
        <v>0.08</v>
      </c>
      <c r="K12" s="5" t="s">
        <v>44</v>
      </c>
      <c r="L12" s="5">
        <v>0.14000000000000001</v>
      </c>
      <c r="M12" s="5" t="s">
        <v>24</v>
      </c>
      <c r="N12" s="5"/>
      <c r="O12" s="5" t="s">
        <v>49</v>
      </c>
      <c r="P12" s="5">
        <v>0.28000000000000003</v>
      </c>
      <c r="Q12" s="5" t="s">
        <v>50</v>
      </c>
      <c r="R12" s="5">
        <v>0.39</v>
      </c>
    </row>
    <row r="13" spans="1:22" x14ac:dyDescent="0.2">
      <c r="A13" s="5" t="s">
        <v>33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2" x14ac:dyDescent="0.2">
      <c r="A14" s="10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/>
    </row>
    <row r="15" spans="1:22" ht="15" customHeight="1" x14ac:dyDescent="0.2">
      <c r="A15" s="5">
        <v>0.1</v>
      </c>
      <c r="B15" s="5">
        <v>59.601999999999997</v>
      </c>
      <c r="C15" s="5" t="s">
        <v>45</v>
      </c>
      <c r="D15" s="5">
        <v>-0.1</v>
      </c>
      <c r="E15" s="5" t="s">
        <v>51</v>
      </c>
      <c r="F15" s="5">
        <v>-0.12</v>
      </c>
      <c r="G15" s="5" t="s">
        <v>24</v>
      </c>
      <c r="H15" s="5"/>
      <c r="I15" s="5" t="s">
        <v>52</v>
      </c>
      <c r="J15" s="5">
        <v>-0.55000000000000004</v>
      </c>
      <c r="K15" s="5" t="s">
        <v>53</v>
      </c>
      <c r="L15" s="5">
        <v>-0.8</v>
      </c>
      <c r="M15" s="5" t="s">
        <v>54</v>
      </c>
      <c r="N15" s="5">
        <v>-0.7</v>
      </c>
      <c r="O15" s="5" t="s">
        <v>55</v>
      </c>
      <c r="P15" s="5">
        <v>-0.74</v>
      </c>
      <c r="Q15" s="5" t="s">
        <v>53</v>
      </c>
      <c r="R15" s="5">
        <v>-0.8</v>
      </c>
      <c r="V15" t="str">
        <f>A14</f>
        <v>Профільна лінія VI</v>
      </c>
    </row>
    <row r="16" spans="1:22" x14ac:dyDescent="0.2">
      <c r="A16" s="5">
        <v>0.2</v>
      </c>
      <c r="B16" s="5">
        <v>35.308999999999997</v>
      </c>
      <c r="C16" s="5" t="s">
        <v>42</v>
      </c>
      <c r="D16" s="5">
        <v>-0.11</v>
      </c>
      <c r="E16" s="5" t="s">
        <v>28</v>
      </c>
      <c r="F16" s="5">
        <v>-0.08</v>
      </c>
      <c r="G16" s="5"/>
      <c r="H16" s="5"/>
      <c r="I16" s="5" t="s">
        <v>56</v>
      </c>
      <c r="J16" s="5">
        <v>-0.68</v>
      </c>
      <c r="K16" s="5" t="s">
        <v>57</v>
      </c>
      <c r="L16" s="5">
        <v>-0.56999999999999995</v>
      </c>
      <c r="M16" s="5"/>
      <c r="N16" s="5"/>
      <c r="O16" s="5"/>
      <c r="P16" s="5"/>
      <c r="Q16" s="5"/>
      <c r="R16" s="5"/>
    </row>
    <row r="17" spans="1:22" x14ac:dyDescent="0.2">
      <c r="A17" s="5" t="s">
        <v>46</v>
      </c>
      <c r="B17" s="5">
        <v>19.440999999999999</v>
      </c>
      <c r="C17" s="5" t="s">
        <v>58</v>
      </c>
      <c r="D17" s="5">
        <v>0.46</v>
      </c>
      <c r="E17" s="5" t="s">
        <v>50</v>
      </c>
      <c r="F17" s="5">
        <v>0.72</v>
      </c>
      <c r="G17" s="5" t="s">
        <v>59</v>
      </c>
      <c r="H17" s="5"/>
      <c r="I17" s="5" t="s">
        <v>60</v>
      </c>
      <c r="J17" s="5">
        <v>3.24</v>
      </c>
      <c r="K17" s="5" t="s">
        <v>61</v>
      </c>
      <c r="L17" s="5">
        <v>3.75</v>
      </c>
      <c r="M17" s="5"/>
      <c r="N17" s="5"/>
      <c r="O17" s="5"/>
      <c r="P17" s="5"/>
      <c r="Q17" s="5"/>
      <c r="R17" s="5"/>
    </row>
    <row r="18" spans="1:22" x14ac:dyDescent="0.2">
      <c r="A18" s="5" t="s">
        <v>62</v>
      </c>
      <c r="B18" s="5">
        <v>23.911999999999999</v>
      </c>
      <c r="C18" s="5" t="s">
        <v>28</v>
      </c>
      <c r="D18" s="5">
        <v>-0.13</v>
      </c>
      <c r="E18" s="5" t="s">
        <v>63</v>
      </c>
      <c r="F18" s="5">
        <v>0</v>
      </c>
      <c r="G18" s="5" t="s">
        <v>43</v>
      </c>
      <c r="H18" s="5">
        <v>0.13</v>
      </c>
      <c r="I18" s="5" t="s">
        <v>43</v>
      </c>
      <c r="J18" s="5">
        <v>0.13</v>
      </c>
      <c r="K18" s="5" t="s">
        <v>33</v>
      </c>
      <c r="L18" s="5">
        <v>0.33</v>
      </c>
      <c r="M18" s="5" t="s">
        <v>41</v>
      </c>
      <c r="N18" s="5">
        <v>0.25</v>
      </c>
      <c r="O18" s="5"/>
      <c r="P18" s="5"/>
      <c r="Q18" s="5"/>
      <c r="R18" s="5"/>
    </row>
    <row r="19" spans="1:22" x14ac:dyDescent="0.2">
      <c r="A19" s="5" t="s">
        <v>40</v>
      </c>
      <c r="B19" s="5">
        <v>38.604999999999997</v>
      </c>
      <c r="C19" s="5" t="s">
        <v>38</v>
      </c>
      <c r="D19" s="5">
        <v>-0.13</v>
      </c>
      <c r="E19" s="5" t="s">
        <v>40</v>
      </c>
      <c r="F19" s="5">
        <v>0.05</v>
      </c>
      <c r="G19" s="5" t="s">
        <v>47</v>
      </c>
      <c r="H19" s="5">
        <v>0.18</v>
      </c>
      <c r="I19" s="5" t="s">
        <v>44</v>
      </c>
      <c r="J19" s="5">
        <v>0.13</v>
      </c>
      <c r="K19" s="5" t="s">
        <v>43</v>
      </c>
      <c r="L19" s="5">
        <v>0.08</v>
      </c>
      <c r="M19" s="5" t="s">
        <v>46</v>
      </c>
      <c r="N19" s="5">
        <v>0.02</v>
      </c>
      <c r="O19" s="5" t="s">
        <v>41</v>
      </c>
      <c r="P19" s="5">
        <v>0.16</v>
      </c>
      <c r="Q19" s="5"/>
      <c r="R19" s="5"/>
    </row>
    <row r="20" spans="1:22" x14ac:dyDescent="0.2">
      <c r="A20" s="5" t="s">
        <v>43</v>
      </c>
      <c r="B20" s="5">
        <v>41.344999999999999</v>
      </c>
      <c r="C20" s="5"/>
      <c r="D20" s="5"/>
      <c r="E20" s="5" t="s">
        <v>48</v>
      </c>
      <c r="F20" s="5">
        <v>-0.05</v>
      </c>
      <c r="G20" s="5" t="s">
        <v>48</v>
      </c>
      <c r="H20" s="5">
        <v>-0.05</v>
      </c>
      <c r="I20" s="5" t="s">
        <v>63</v>
      </c>
      <c r="J20" s="5">
        <v>0</v>
      </c>
      <c r="K20" s="5" t="s">
        <v>45</v>
      </c>
      <c r="L20" s="5">
        <v>-0.14000000000000001</v>
      </c>
      <c r="M20" s="5" t="s">
        <v>24</v>
      </c>
      <c r="N20" s="5"/>
      <c r="O20" s="5"/>
      <c r="P20" s="5"/>
      <c r="Q20" s="5"/>
      <c r="R20" s="5"/>
    </row>
    <row r="21" spans="1:22" x14ac:dyDescent="0.2">
      <c r="A21" s="5" t="s">
        <v>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22" x14ac:dyDescent="0.2">
      <c r="A22" s="10" t="s">
        <v>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2"/>
    </row>
    <row r="23" spans="1:22" x14ac:dyDescent="0.2">
      <c r="A23" s="5">
        <v>0.2</v>
      </c>
      <c r="B23" s="5">
        <v>53.27</v>
      </c>
      <c r="C23" s="5" t="s">
        <v>40</v>
      </c>
      <c r="D23" s="5">
        <v>0.04</v>
      </c>
      <c r="E23" s="5" t="s">
        <v>44</v>
      </c>
      <c r="F23" s="5">
        <v>0.09</v>
      </c>
      <c r="G23" s="5"/>
      <c r="H23" s="5"/>
      <c r="I23" s="5"/>
      <c r="J23" s="5"/>
      <c r="K23" s="5" t="s">
        <v>43</v>
      </c>
      <c r="L23" s="5">
        <v>0.06</v>
      </c>
      <c r="M23" s="5"/>
      <c r="N23" s="5"/>
      <c r="O23" s="5" t="s">
        <v>64</v>
      </c>
      <c r="P23" s="5">
        <v>-0.51</v>
      </c>
      <c r="Q23" s="5" t="s">
        <v>54</v>
      </c>
      <c r="R23" s="5">
        <v>-0.79</v>
      </c>
    </row>
    <row r="24" spans="1:22" x14ac:dyDescent="0.2">
      <c r="A24" s="5" t="s">
        <v>65</v>
      </c>
      <c r="B24" s="5">
        <v>43.957000000000001</v>
      </c>
      <c r="C24" s="5" t="s">
        <v>45</v>
      </c>
      <c r="D24" s="5">
        <v>-0.14000000000000001</v>
      </c>
      <c r="E24" s="5" t="s">
        <v>63</v>
      </c>
      <c r="F24" s="5">
        <v>0</v>
      </c>
      <c r="G24" s="5" t="s">
        <v>41</v>
      </c>
      <c r="H24" s="5">
        <v>0.14000000000000001</v>
      </c>
      <c r="I24" s="5" t="s">
        <v>58</v>
      </c>
      <c r="J24" s="5">
        <v>0.2</v>
      </c>
      <c r="K24" s="5" t="s">
        <v>66</v>
      </c>
      <c r="L24" s="5">
        <v>0.54</v>
      </c>
      <c r="M24" s="5" t="s">
        <v>67</v>
      </c>
      <c r="N24" s="5" t="s">
        <v>10</v>
      </c>
      <c r="O24" s="5" t="s">
        <v>68</v>
      </c>
      <c r="P24" s="5">
        <v>1.05</v>
      </c>
      <c r="Q24" s="5" t="s">
        <v>69</v>
      </c>
      <c r="R24" s="5">
        <v>1.0900000000000001</v>
      </c>
    </row>
    <row r="25" spans="1:22" x14ac:dyDescent="0.2">
      <c r="A25" s="5" t="s">
        <v>32</v>
      </c>
      <c r="B25" s="5">
        <v>39.463000000000001</v>
      </c>
      <c r="C25" s="5" t="s">
        <v>28</v>
      </c>
      <c r="D25" s="5">
        <v>-0.08</v>
      </c>
      <c r="E25" s="5" t="s">
        <v>28</v>
      </c>
      <c r="F25" s="5">
        <v>-0.08</v>
      </c>
      <c r="G25" s="5" t="s">
        <v>38</v>
      </c>
      <c r="H25" s="5">
        <v>-0.13</v>
      </c>
      <c r="I25" s="5" t="s">
        <v>51</v>
      </c>
      <c r="J25" s="5">
        <v>-0.18</v>
      </c>
      <c r="K25" s="5" t="s">
        <v>63</v>
      </c>
      <c r="L25" s="5">
        <v>0</v>
      </c>
      <c r="M25" s="5" t="s">
        <v>70</v>
      </c>
      <c r="N25" s="5">
        <v>-0.23</v>
      </c>
      <c r="O25" s="5"/>
      <c r="P25" s="5"/>
      <c r="Q25" s="5" t="s">
        <v>70</v>
      </c>
      <c r="R25" s="5">
        <v>-0.23</v>
      </c>
    </row>
    <row r="26" spans="1:22" x14ac:dyDescent="0.2">
      <c r="A26" s="5" t="s">
        <v>44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22" x14ac:dyDescent="0.2">
      <c r="A27" s="10" t="s">
        <v>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2"/>
      <c r="V27" t="str">
        <f>A22</f>
        <v>Профільна лінія VIІ</v>
      </c>
    </row>
    <row r="28" spans="1:22" x14ac:dyDescent="0.2">
      <c r="A28" s="5">
        <v>0.2</v>
      </c>
      <c r="B28" s="5">
        <v>58.651000000000003</v>
      </c>
      <c r="C28" s="5" t="s">
        <v>33</v>
      </c>
      <c r="D28" s="5">
        <v>0.14000000000000001</v>
      </c>
      <c r="E28" s="5" t="s">
        <v>71</v>
      </c>
      <c r="F28" s="5">
        <v>0.36</v>
      </c>
      <c r="G28" s="5" t="s">
        <v>34</v>
      </c>
      <c r="H28" s="5">
        <v>0.6</v>
      </c>
      <c r="I28" s="5" t="s">
        <v>72</v>
      </c>
      <c r="J28" s="5">
        <v>0.56000000000000005</v>
      </c>
      <c r="K28" s="5" t="s">
        <v>73</v>
      </c>
      <c r="L28" s="5">
        <v>0.66</v>
      </c>
      <c r="M28" s="5" t="s">
        <v>74</v>
      </c>
      <c r="N28" s="5">
        <v>0.68</v>
      </c>
      <c r="O28" s="5" t="s">
        <v>36</v>
      </c>
      <c r="P28" s="5">
        <v>0.72</v>
      </c>
      <c r="Q28" s="5" t="s">
        <v>75</v>
      </c>
      <c r="R28" s="5">
        <v>0.51</v>
      </c>
    </row>
    <row r="29" spans="1:22" x14ac:dyDescent="0.2">
      <c r="A29" s="4">
        <v>3</v>
      </c>
      <c r="B29" s="5">
        <v>28.675000000000001</v>
      </c>
      <c r="C29" s="5" t="s">
        <v>76</v>
      </c>
      <c r="D29" s="5">
        <v>-0.45</v>
      </c>
      <c r="E29" s="5" t="s">
        <v>77</v>
      </c>
      <c r="F29" s="5">
        <v>-0.35</v>
      </c>
      <c r="G29" s="5" t="s">
        <v>30</v>
      </c>
      <c r="H29" s="5">
        <v>-0.77</v>
      </c>
      <c r="I29" s="5" t="s">
        <v>78</v>
      </c>
      <c r="J29" s="5">
        <v>-1.33</v>
      </c>
      <c r="K29" s="5" t="s">
        <v>79</v>
      </c>
      <c r="L29" s="5">
        <v>-0.91</v>
      </c>
      <c r="M29" s="5" t="s">
        <v>80</v>
      </c>
      <c r="N29" s="5">
        <v>-1.78</v>
      </c>
      <c r="O29" s="5" t="s">
        <v>81</v>
      </c>
      <c r="P29" s="5">
        <v>-1.88</v>
      </c>
      <c r="Q29" s="5" t="s">
        <v>81</v>
      </c>
      <c r="R29" s="5">
        <v>-1.88</v>
      </c>
    </row>
    <row r="30" spans="1:22" x14ac:dyDescent="0.2">
      <c r="A30" s="4">
        <v>4</v>
      </c>
      <c r="B30" s="5">
        <v>33.314</v>
      </c>
      <c r="C30" s="5" t="s">
        <v>82</v>
      </c>
      <c r="D30" s="5">
        <v>-0.24</v>
      </c>
      <c r="E30" s="5" t="s">
        <v>63</v>
      </c>
      <c r="F30" s="5">
        <v>0</v>
      </c>
      <c r="G30" s="5" t="s">
        <v>83</v>
      </c>
      <c r="H30" s="5">
        <v>0.33</v>
      </c>
      <c r="I30" s="5" t="s">
        <v>83</v>
      </c>
      <c r="J30" s="5">
        <v>0.33</v>
      </c>
      <c r="K30" s="5" t="s">
        <v>84</v>
      </c>
      <c r="L30" s="5">
        <v>0.45</v>
      </c>
      <c r="M30" s="5" t="s">
        <v>85</v>
      </c>
      <c r="N30" s="5">
        <v>0.51</v>
      </c>
      <c r="O30" s="5" t="s">
        <v>86</v>
      </c>
      <c r="P30" s="5">
        <v>0.81</v>
      </c>
      <c r="Q30" s="5" t="s">
        <v>86</v>
      </c>
      <c r="R30" s="5">
        <v>0.81</v>
      </c>
    </row>
    <row r="31" spans="1:22" x14ac:dyDescent="0.2">
      <c r="A31" s="4">
        <v>5</v>
      </c>
      <c r="B31" s="5">
        <v>48.222999999999999</v>
      </c>
      <c r="C31" s="5" t="s">
        <v>28</v>
      </c>
      <c r="D31" s="5">
        <v>-0.06</v>
      </c>
      <c r="E31" s="5" t="s">
        <v>39</v>
      </c>
      <c r="F31" s="5" t="s">
        <v>87</v>
      </c>
      <c r="G31" s="5" t="s">
        <v>28</v>
      </c>
      <c r="H31" s="5">
        <v>-0.06</v>
      </c>
      <c r="I31" s="5"/>
      <c r="J31" s="5"/>
      <c r="K31" s="5" t="s">
        <v>50</v>
      </c>
      <c r="L31" s="5">
        <v>0.28999999999999998</v>
      </c>
      <c r="M31" s="5" t="s">
        <v>38</v>
      </c>
      <c r="N31" s="5">
        <v>-0.1</v>
      </c>
      <c r="O31" s="5" t="s">
        <v>84</v>
      </c>
      <c r="P31" s="5">
        <v>0.31</v>
      </c>
      <c r="Q31" s="5" t="s">
        <v>46</v>
      </c>
      <c r="R31" s="5" t="s">
        <v>88</v>
      </c>
    </row>
    <row r="32" spans="1:22" x14ac:dyDescent="0.2">
      <c r="A32" s="4">
        <v>6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23" ht="14.25" customHeight="1" x14ac:dyDescent="0.2">
      <c r="A33" s="10" t="s">
        <v>15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2"/>
    </row>
    <row r="34" spans="1:23" x14ac:dyDescent="0.2">
      <c r="A34" s="5" t="s">
        <v>0</v>
      </c>
      <c r="B34" s="5">
        <v>36.631</v>
      </c>
      <c r="C34" s="5" t="s">
        <v>39</v>
      </c>
      <c r="D34" s="5">
        <v>-0.03</v>
      </c>
      <c r="E34" s="5" t="s">
        <v>63</v>
      </c>
      <c r="F34" s="5" t="s">
        <v>63</v>
      </c>
      <c r="G34" s="5" t="s">
        <v>51</v>
      </c>
      <c r="H34" s="5">
        <v>-0.19</v>
      </c>
      <c r="I34" s="5" t="s">
        <v>89</v>
      </c>
      <c r="J34" s="5">
        <v>-0.38</v>
      </c>
      <c r="K34" s="5" t="s">
        <v>90</v>
      </c>
      <c r="L34" s="5">
        <v>-0.41</v>
      </c>
      <c r="M34" s="5" t="s">
        <v>29</v>
      </c>
      <c r="N34" s="5">
        <v>-0.52</v>
      </c>
      <c r="O34" s="5" t="s">
        <v>91</v>
      </c>
      <c r="P34" s="5">
        <v>-1.1200000000000001</v>
      </c>
      <c r="Q34" s="5"/>
      <c r="R34" s="5"/>
    </row>
    <row r="35" spans="1:23" x14ac:dyDescent="0.2">
      <c r="A35" s="5" t="s">
        <v>1</v>
      </c>
      <c r="B35" s="5">
        <v>54.097999999999999</v>
      </c>
      <c r="C35" s="5" t="s">
        <v>46</v>
      </c>
      <c r="D35" s="5">
        <v>0.02</v>
      </c>
      <c r="E35" s="5" t="s">
        <v>46</v>
      </c>
      <c r="F35" s="5">
        <v>0.02</v>
      </c>
      <c r="G35" s="5" t="s">
        <v>85</v>
      </c>
      <c r="H35" s="5">
        <v>0.31</v>
      </c>
      <c r="I35" s="5" t="s">
        <v>92</v>
      </c>
      <c r="J35" s="5">
        <v>0.33</v>
      </c>
      <c r="K35" s="5" t="s">
        <v>92</v>
      </c>
      <c r="L35" s="5">
        <v>0.33</v>
      </c>
      <c r="M35" s="5" t="s">
        <v>93</v>
      </c>
      <c r="N35" s="5">
        <v>0.42</v>
      </c>
      <c r="O35" s="5" t="s">
        <v>94</v>
      </c>
      <c r="P35" s="5">
        <v>0.59</v>
      </c>
      <c r="Q35" s="5"/>
      <c r="R35" s="5"/>
    </row>
    <row r="36" spans="1:23" x14ac:dyDescent="0.2">
      <c r="A36" s="5">
        <v>2</v>
      </c>
      <c r="B36" s="5">
        <v>43.570999999999998</v>
      </c>
      <c r="C36" s="5" t="s">
        <v>46</v>
      </c>
      <c r="D36" s="5">
        <v>0.02</v>
      </c>
      <c r="E36" s="5" t="s">
        <v>63</v>
      </c>
      <c r="F36" s="5">
        <v>0</v>
      </c>
      <c r="G36" s="5"/>
      <c r="H36" s="5"/>
      <c r="I36" s="5" t="s">
        <v>39</v>
      </c>
      <c r="J36" s="5">
        <v>-0.02</v>
      </c>
      <c r="K36" s="5"/>
      <c r="L36" s="5"/>
      <c r="M36" s="5" t="s">
        <v>39</v>
      </c>
      <c r="N36" s="5">
        <v>-0.02</v>
      </c>
      <c r="O36" s="5" t="s">
        <v>32</v>
      </c>
      <c r="P36" s="5">
        <v>0.09</v>
      </c>
      <c r="Q36" s="5" t="s">
        <v>90</v>
      </c>
      <c r="R36" s="5">
        <v>-0.34</v>
      </c>
    </row>
    <row r="37" spans="1:23" x14ac:dyDescent="0.2">
      <c r="A37" s="5">
        <v>3</v>
      </c>
      <c r="B37" s="5">
        <v>53.908999999999999</v>
      </c>
      <c r="C37" s="5"/>
      <c r="D37" s="5"/>
      <c r="E37" s="5" t="s">
        <v>95</v>
      </c>
      <c r="F37" s="5">
        <v>0.41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23" x14ac:dyDescent="0.2">
      <c r="A38" s="5">
        <v>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23" x14ac:dyDescent="0.2">
      <c r="A39" s="10" t="s">
        <v>25</v>
      </c>
      <c r="B39" s="11"/>
      <c r="C39" s="11"/>
      <c r="D39" s="11"/>
      <c r="E39" s="11"/>
      <c r="F39" s="11"/>
      <c r="G39" s="11"/>
      <c r="H39" s="12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23" x14ac:dyDescent="0.2">
      <c r="A40" s="5" t="s">
        <v>0</v>
      </c>
      <c r="B40" s="5">
        <v>48.77</v>
      </c>
      <c r="C40" s="5">
        <v>56</v>
      </c>
      <c r="D40" s="9" t="s">
        <v>11</v>
      </c>
      <c r="E40" s="5" t="s">
        <v>96</v>
      </c>
      <c r="F40" s="5">
        <v>1.07</v>
      </c>
      <c r="G40" s="5">
        <v>38</v>
      </c>
      <c r="H40" s="5">
        <v>0.78</v>
      </c>
      <c r="I40" s="5" t="s">
        <v>98</v>
      </c>
      <c r="J40" s="5">
        <v>0.63</v>
      </c>
      <c r="K40" s="5" t="s">
        <v>66</v>
      </c>
      <c r="L40" s="5">
        <v>0.49</v>
      </c>
      <c r="M40" s="5" t="s">
        <v>99</v>
      </c>
      <c r="N40" s="5">
        <v>0.39</v>
      </c>
      <c r="O40" s="5">
        <v>-3</v>
      </c>
      <c r="P40" s="5">
        <v>-0.06</v>
      </c>
      <c r="Q40" s="5" t="s">
        <v>89</v>
      </c>
      <c r="R40" s="5">
        <v>-0.28999999999999998</v>
      </c>
      <c r="W40" t="str">
        <f>A27</f>
        <v>Профільна лінія VIII</v>
      </c>
    </row>
    <row r="41" spans="1:23" x14ac:dyDescent="0.2">
      <c r="A41" s="4" t="s">
        <v>1</v>
      </c>
      <c r="B41" s="5">
        <v>39.265000000000001</v>
      </c>
      <c r="C41" s="5">
        <v>-1</v>
      </c>
      <c r="D41" s="5">
        <v>-0.03</v>
      </c>
      <c r="E41" s="5" t="s">
        <v>43</v>
      </c>
      <c r="F41" s="5">
        <v>0.08</v>
      </c>
      <c r="G41" s="5">
        <v>34</v>
      </c>
      <c r="H41" s="5">
        <v>0.86</v>
      </c>
      <c r="I41" s="5" t="s">
        <v>69</v>
      </c>
      <c r="J41" s="5">
        <v>0.98</v>
      </c>
      <c r="K41" s="5" t="s">
        <v>100</v>
      </c>
      <c r="L41" s="5">
        <v>1.45</v>
      </c>
      <c r="M41" s="5" t="s">
        <v>101</v>
      </c>
      <c r="N41" s="5">
        <v>1.35</v>
      </c>
      <c r="O41" s="5">
        <v>75</v>
      </c>
      <c r="P41" s="7">
        <v>1.9</v>
      </c>
      <c r="Q41" s="5" t="s">
        <v>102</v>
      </c>
      <c r="R41" s="5">
        <v>1.94</v>
      </c>
    </row>
    <row r="42" spans="1:23" x14ac:dyDescent="0.2">
      <c r="A42" s="4">
        <v>2</v>
      </c>
      <c r="B42" s="5">
        <v>28.864999999999998</v>
      </c>
      <c r="C42" s="5">
        <v>-2</v>
      </c>
      <c r="D42" s="5">
        <v>-7.0000000000000007E-2</v>
      </c>
      <c r="E42" s="5" t="s">
        <v>43</v>
      </c>
      <c r="F42" s="5">
        <v>0.1</v>
      </c>
      <c r="G42" s="5">
        <v>3</v>
      </c>
      <c r="H42" s="5">
        <v>0.1</v>
      </c>
      <c r="I42" s="5" t="s">
        <v>32</v>
      </c>
      <c r="J42" s="5">
        <v>0.22</v>
      </c>
      <c r="K42" s="5" t="s">
        <v>49</v>
      </c>
      <c r="L42" s="5">
        <v>0.35</v>
      </c>
      <c r="M42" s="5" t="s">
        <v>92</v>
      </c>
      <c r="N42" s="5">
        <v>0.62</v>
      </c>
      <c r="O42" s="5" t="s">
        <v>46</v>
      </c>
      <c r="P42" s="5">
        <v>0.03</v>
      </c>
      <c r="Q42" s="5">
        <v>-11</v>
      </c>
      <c r="R42" s="5">
        <v>-0.38</v>
      </c>
    </row>
    <row r="43" spans="1:23" x14ac:dyDescent="0.2">
      <c r="A43" s="4">
        <v>3</v>
      </c>
      <c r="B43" s="5">
        <v>45.423999999999999</v>
      </c>
      <c r="C43" s="5">
        <v>-1</v>
      </c>
      <c r="D43" s="5">
        <v>-0.02</v>
      </c>
      <c r="E43" s="5" t="s">
        <v>32</v>
      </c>
      <c r="F43" s="5">
        <v>0.09</v>
      </c>
      <c r="G43" s="5">
        <v>10</v>
      </c>
      <c r="H43" s="5">
        <v>0.22</v>
      </c>
      <c r="I43" s="5" t="s">
        <v>40</v>
      </c>
      <c r="J43" s="5">
        <v>0.12</v>
      </c>
      <c r="K43" s="5" t="s">
        <v>44</v>
      </c>
      <c r="L43" s="5">
        <v>0.11</v>
      </c>
      <c r="M43" s="5" t="s">
        <v>70</v>
      </c>
      <c r="N43" s="5">
        <v>-0.2</v>
      </c>
      <c r="O43" s="5" t="s">
        <v>103</v>
      </c>
      <c r="P43" s="5">
        <v>0.37</v>
      </c>
      <c r="Q43" s="5">
        <v>26</v>
      </c>
      <c r="R43" s="5">
        <v>0.56999999999999995</v>
      </c>
    </row>
    <row r="44" spans="1:23" x14ac:dyDescent="0.2">
      <c r="A44" s="4">
        <v>4</v>
      </c>
      <c r="B44" s="5">
        <v>46.902000000000001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 t="s">
        <v>104</v>
      </c>
      <c r="N44" s="5">
        <v>-0.26</v>
      </c>
      <c r="O44" s="5" t="s">
        <v>105</v>
      </c>
      <c r="P44" s="5">
        <v>-0.45</v>
      </c>
      <c r="Q44" s="5" t="s">
        <v>106</v>
      </c>
      <c r="R44" s="5">
        <v>-0.6</v>
      </c>
    </row>
    <row r="45" spans="1:23" x14ac:dyDescent="0.2">
      <c r="A45" s="4">
        <v>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23" x14ac:dyDescent="0.2">
      <c r="A46" s="4"/>
      <c r="B46" s="10" t="s">
        <v>12</v>
      </c>
      <c r="C46" s="11"/>
      <c r="D46" s="11"/>
      <c r="E46" s="11"/>
      <c r="F46" s="11"/>
      <c r="G46" s="11"/>
      <c r="H46" s="12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23" x14ac:dyDescent="0.2">
      <c r="A47" s="5" t="s">
        <v>0</v>
      </c>
      <c r="B47" s="5">
        <v>44.368000000000002</v>
      </c>
      <c r="C47" s="5" t="s">
        <v>63</v>
      </c>
      <c r="D47" s="5" t="s">
        <v>63</v>
      </c>
      <c r="E47" s="5" t="s">
        <v>48</v>
      </c>
      <c r="F47" s="5">
        <v>-0.05</v>
      </c>
      <c r="G47" s="5">
        <v>-5</v>
      </c>
      <c r="H47" s="5">
        <v>-0.11</v>
      </c>
      <c r="I47" s="5" t="s">
        <v>70</v>
      </c>
      <c r="J47" s="5">
        <v>-0.2</v>
      </c>
      <c r="K47" s="5" t="s">
        <v>107</v>
      </c>
      <c r="L47" s="5">
        <v>-0.25</v>
      </c>
      <c r="M47" s="5" t="s">
        <v>90</v>
      </c>
      <c r="N47" s="5">
        <v>-0.34</v>
      </c>
      <c r="O47" s="5" t="s">
        <v>104</v>
      </c>
      <c r="P47" s="5">
        <v>-0.27</v>
      </c>
      <c r="Q47" s="5" t="s">
        <v>57</v>
      </c>
      <c r="R47" s="5">
        <v>-0.45</v>
      </c>
    </row>
    <row r="48" spans="1:23" x14ac:dyDescent="0.2">
      <c r="A48" s="5">
        <v>0.1</v>
      </c>
      <c r="B48" s="5">
        <v>24.257000000000001</v>
      </c>
      <c r="C48" s="5" t="s">
        <v>40</v>
      </c>
      <c r="D48" s="5">
        <v>0.08</v>
      </c>
      <c r="E48" s="5" t="s">
        <v>97</v>
      </c>
      <c r="F48" s="5">
        <v>0.49</v>
      </c>
      <c r="G48" s="5">
        <v>30</v>
      </c>
      <c r="H48" s="5">
        <v>1.24</v>
      </c>
      <c r="I48" s="5"/>
      <c r="J48" s="5"/>
      <c r="K48" s="5" t="s">
        <v>36</v>
      </c>
      <c r="L48" s="5">
        <v>1.73</v>
      </c>
      <c r="M48" s="5" t="s">
        <v>108</v>
      </c>
      <c r="N48" s="5">
        <v>1.48</v>
      </c>
      <c r="O48" s="5" t="s">
        <v>109</v>
      </c>
      <c r="P48" s="5">
        <v>1.52</v>
      </c>
      <c r="Q48" s="5" t="s">
        <v>68</v>
      </c>
      <c r="R48" s="5">
        <v>1.9</v>
      </c>
    </row>
    <row r="49" spans="1:23" x14ac:dyDescent="0.2">
      <c r="A49" s="5" t="s">
        <v>40</v>
      </c>
      <c r="B49" s="5">
        <v>25.827000000000002</v>
      </c>
      <c r="C49" s="5" t="s">
        <v>40</v>
      </c>
      <c r="D49" s="5">
        <v>0.08</v>
      </c>
      <c r="E49" s="5" t="s">
        <v>70</v>
      </c>
      <c r="F49" s="5">
        <v>-0.35</v>
      </c>
      <c r="G49" s="5"/>
      <c r="H49" s="5"/>
      <c r="I49" s="5"/>
      <c r="J49" s="5"/>
      <c r="K49" s="5" t="s">
        <v>39</v>
      </c>
      <c r="L49" s="5">
        <v>-0.04</v>
      </c>
      <c r="M49" s="5" t="s">
        <v>28</v>
      </c>
      <c r="N49" s="5">
        <v>-0.12</v>
      </c>
      <c r="O49" s="5" t="s">
        <v>39</v>
      </c>
      <c r="P49" s="5">
        <v>-0.04</v>
      </c>
      <c r="Q49" s="5" t="s">
        <v>48</v>
      </c>
      <c r="R49" s="4">
        <v>-0.08</v>
      </c>
    </row>
    <row r="50" spans="1:23" x14ac:dyDescent="0.2">
      <c r="A50" s="5" t="s">
        <v>43</v>
      </c>
      <c r="B50" s="5">
        <v>46.317</v>
      </c>
      <c r="C50" s="5" t="s">
        <v>28</v>
      </c>
      <c r="D50" s="5">
        <v>-0.06</v>
      </c>
      <c r="E50" s="5" t="s">
        <v>32</v>
      </c>
      <c r="F50" s="5">
        <v>0.09</v>
      </c>
      <c r="G50" s="5"/>
      <c r="H50" s="5"/>
      <c r="I50" s="5" t="s">
        <v>48</v>
      </c>
      <c r="J50" s="5">
        <v>-0.04</v>
      </c>
      <c r="K50" s="5" t="s">
        <v>40</v>
      </c>
      <c r="L50" s="5">
        <v>0.04</v>
      </c>
      <c r="M50" s="5" t="s">
        <v>70</v>
      </c>
      <c r="N50" s="5">
        <v>-0.19</v>
      </c>
      <c r="O50" s="5" t="s">
        <v>43</v>
      </c>
      <c r="P50" s="5">
        <v>0.06</v>
      </c>
      <c r="Q50" s="5" t="s">
        <v>38</v>
      </c>
      <c r="R50" s="5">
        <v>-0.11</v>
      </c>
    </row>
    <row r="51" spans="1:23" x14ac:dyDescent="0.2">
      <c r="A51" s="5" t="s">
        <v>32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23" x14ac:dyDescent="0.2">
      <c r="A52" s="5"/>
      <c r="B52" s="10" t="s">
        <v>13</v>
      </c>
      <c r="C52" s="11"/>
      <c r="D52" s="11"/>
      <c r="E52" s="11"/>
      <c r="F52" s="11"/>
      <c r="G52" s="11"/>
      <c r="H52" s="12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23" x14ac:dyDescent="0.2">
      <c r="A53" s="5" t="s">
        <v>0</v>
      </c>
      <c r="B53" s="5">
        <v>47.728999999999999</v>
      </c>
      <c r="C53" s="5" t="s">
        <v>63</v>
      </c>
      <c r="D53" s="5" t="s">
        <v>63</v>
      </c>
      <c r="E53" s="5" t="s">
        <v>46</v>
      </c>
      <c r="F53" s="5">
        <v>-0.02</v>
      </c>
      <c r="G53" s="5"/>
      <c r="H53" s="5"/>
      <c r="I53" s="5"/>
      <c r="J53" s="5"/>
      <c r="K53" s="5"/>
      <c r="L53" s="5"/>
      <c r="M53" s="5" t="s">
        <v>70</v>
      </c>
      <c r="N53" s="5">
        <v>-0.19</v>
      </c>
      <c r="O53" s="5"/>
      <c r="P53" s="5"/>
      <c r="Q53" s="5"/>
      <c r="R53" s="5"/>
      <c r="W53" t="str">
        <f>A33</f>
        <v>Профільна лінія  II</v>
      </c>
    </row>
    <row r="54" spans="1:23" x14ac:dyDescent="0.2">
      <c r="A54" s="5">
        <v>0.1</v>
      </c>
      <c r="B54" s="5">
        <v>26.353000000000002</v>
      </c>
      <c r="C54" s="5" t="s">
        <v>40</v>
      </c>
      <c r="D54" s="5">
        <v>0.08</v>
      </c>
      <c r="E54" s="5" t="s">
        <v>32</v>
      </c>
      <c r="F54" s="5">
        <v>0.15</v>
      </c>
      <c r="G54" s="5">
        <v>32</v>
      </c>
      <c r="H54" s="5">
        <v>1.21</v>
      </c>
      <c r="I54" s="5" t="s">
        <v>72</v>
      </c>
      <c r="J54" s="5">
        <v>1.25</v>
      </c>
      <c r="K54" s="5" t="s">
        <v>110</v>
      </c>
      <c r="L54" s="5">
        <v>1.29</v>
      </c>
      <c r="M54" s="5" t="s">
        <v>73</v>
      </c>
      <c r="N54" s="5">
        <v>1.48</v>
      </c>
      <c r="O54" s="5" t="s">
        <v>111</v>
      </c>
      <c r="P54" s="5">
        <v>1.78</v>
      </c>
      <c r="Q54" s="5" t="s">
        <v>36</v>
      </c>
      <c r="R54" s="5">
        <v>1.59</v>
      </c>
    </row>
    <row r="55" spans="1:23" x14ac:dyDescent="0.2">
      <c r="A55" s="4" t="s">
        <v>14</v>
      </c>
      <c r="B55" s="5">
        <v>17.488</v>
      </c>
      <c r="C55" s="5" t="s">
        <v>63</v>
      </c>
      <c r="D55" s="5" t="s">
        <v>63</v>
      </c>
      <c r="E55" s="5" t="s">
        <v>46</v>
      </c>
      <c r="F55" s="5">
        <v>0.06</v>
      </c>
      <c r="G55" s="5">
        <v>2</v>
      </c>
      <c r="H55" s="5">
        <v>0.11</v>
      </c>
      <c r="I55" s="5" t="s">
        <v>39</v>
      </c>
      <c r="J55" s="5">
        <v>-0.06</v>
      </c>
      <c r="K55" s="5" t="s">
        <v>33</v>
      </c>
      <c r="L55" s="5">
        <v>0.46</v>
      </c>
      <c r="M55" s="5" t="s">
        <v>46</v>
      </c>
      <c r="N55" s="5">
        <v>0.06</v>
      </c>
      <c r="O55" s="5" t="s">
        <v>46</v>
      </c>
      <c r="P55" s="5">
        <v>0.06</v>
      </c>
      <c r="Q55" s="5" t="s">
        <v>46</v>
      </c>
      <c r="R55" s="5">
        <v>0.06</v>
      </c>
    </row>
    <row r="56" spans="1:23" x14ac:dyDescent="0.2">
      <c r="A56" s="5">
        <v>3</v>
      </c>
      <c r="B56" s="5">
        <v>43.209000000000003</v>
      </c>
      <c r="C56" s="5"/>
      <c r="D56" s="5"/>
      <c r="E56" s="5"/>
      <c r="F56" s="5"/>
      <c r="G56" s="5">
        <v>15</v>
      </c>
      <c r="H56" s="5">
        <v>0.35</v>
      </c>
      <c r="I56" s="5"/>
      <c r="J56" s="5"/>
      <c r="K56" s="5" t="s">
        <v>49</v>
      </c>
      <c r="L56" s="5">
        <v>0.23</v>
      </c>
      <c r="M56" s="5" t="s">
        <v>32</v>
      </c>
      <c r="N56" s="5">
        <v>0.09</v>
      </c>
      <c r="O56" s="5" t="s">
        <v>112</v>
      </c>
      <c r="P56" s="5">
        <v>0.3</v>
      </c>
      <c r="Q56" s="5" t="s">
        <v>83</v>
      </c>
      <c r="R56" s="5">
        <v>0.25</v>
      </c>
    </row>
    <row r="57" spans="1:23" x14ac:dyDescent="0.2">
      <c r="A57" s="5">
        <v>4</v>
      </c>
      <c r="B57" s="17">
        <v>38.029000000000003</v>
      </c>
      <c r="C57" s="17"/>
      <c r="D57" s="17"/>
      <c r="E57" s="17"/>
      <c r="F57" s="17"/>
      <c r="G57" s="17"/>
      <c r="H57" s="17"/>
      <c r="I57" s="17"/>
      <c r="J57" s="17"/>
      <c r="K57" s="17" t="s">
        <v>48</v>
      </c>
      <c r="L57" s="17">
        <v>-0.05</v>
      </c>
      <c r="M57" s="17" t="s">
        <v>45</v>
      </c>
      <c r="N57" s="17">
        <v>-0.16</v>
      </c>
      <c r="O57" s="17" t="s">
        <v>113</v>
      </c>
      <c r="P57" s="17">
        <v>-1.6</v>
      </c>
      <c r="Q57" s="17"/>
      <c r="R57" s="17"/>
    </row>
    <row r="58" spans="1:23" x14ac:dyDescent="0.2">
      <c r="A58" s="5">
        <v>5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61" spans="1:23" x14ac:dyDescent="0.2">
      <c r="A61" s="21"/>
      <c r="B61" s="22"/>
      <c r="C61" s="21"/>
      <c r="D61" s="21"/>
      <c r="E61" s="21"/>
      <c r="F61" s="21"/>
      <c r="G61" s="21"/>
      <c r="H61" s="21"/>
      <c r="I61" s="21"/>
      <c r="J61" s="21"/>
      <c r="L61" s="3" t="s">
        <v>123</v>
      </c>
      <c r="O61">
        <f>MAX(Q9:Q56)</f>
        <v>26</v>
      </c>
      <c r="P61" s="3" t="s">
        <v>125</v>
      </c>
    </row>
    <row r="62" spans="1:23" x14ac:dyDescent="0.2">
      <c r="A62" s="21"/>
      <c r="B62" s="22"/>
      <c r="C62" s="21"/>
      <c r="D62" s="21"/>
      <c r="E62" s="21"/>
      <c r="F62" s="21"/>
      <c r="G62" s="21"/>
      <c r="H62" s="21"/>
      <c r="I62" s="21"/>
      <c r="J62" s="21"/>
      <c r="L62" s="3" t="s">
        <v>124</v>
      </c>
      <c r="O62">
        <f>MIN(Q9:Q55)</f>
        <v>-11</v>
      </c>
      <c r="P62" s="3" t="s">
        <v>125</v>
      </c>
    </row>
    <row r="63" spans="1:23" x14ac:dyDescent="0.2">
      <c r="A63" s="21"/>
      <c r="B63" s="22"/>
      <c r="C63" s="13"/>
      <c r="D63" s="13"/>
      <c r="E63" s="13"/>
      <c r="F63" s="13"/>
      <c r="G63" s="13"/>
      <c r="H63" s="13"/>
      <c r="I63" s="13"/>
      <c r="J63" s="13"/>
    </row>
    <row r="64" spans="1:23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</row>
    <row r="65" spans="1:23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pans="1:23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W66" t="str">
        <f>A39</f>
        <v>Профільна лінія  III</v>
      </c>
    </row>
    <row r="67" spans="1:23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</row>
    <row r="68" spans="1:23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pans="1:23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pans="1:23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</row>
    <row r="71" spans="1:23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23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</row>
    <row r="73" spans="1:23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</row>
    <row r="74" spans="1:23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23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</row>
    <row r="76" spans="1:23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23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</row>
    <row r="78" spans="1:23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</row>
    <row r="79" spans="1:23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W79" t="str">
        <f>B46</f>
        <v>Профільна лінія  IV</v>
      </c>
    </row>
    <row r="80" spans="1:23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</row>
    <row r="81" spans="1:24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</row>
    <row r="82" spans="1:24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</row>
    <row r="83" spans="1:24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</row>
    <row r="84" spans="1:24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24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</row>
    <row r="86" spans="1:24" x14ac:dyDescent="0.2">
      <c r="A86" s="13"/>
      <c r="B86" s="15"/>
      <c r="C86" s="15"/>
      <c r="D86" s="15"/>
      <c r="E86" s="15"/>
      <c r="F86" s="15"/>
      <c r="G86" s="15"/>
      <c r="H86" s="15"/>
      <c r="I86" s="15"/>
      <c r="J86" s="15"/>
    </row>
    <row r="87" spans="1:24" x14ac:dyDescent="0.2">
      <c r="A87" s="13"/>
      <c r="B87" s="15"/>
      <c r="C87" s="15"/>
      <c r="D87" s="15"/>
      <c r="E87" s="15"/>
      <c r="F87" s="15"/>
      <c r="G87" s="15"/>
      <c r="H87" s="15"/>
      <c r="I87" s="15"/>
      <c r="J87" s="15"/>
    </row>
    <row r="88" spans="1:24" x14ac:dyDescent="0.2">
      <c r="A88" s="13"/>
      <c r="B88" s="15"/>
      <c r="C88" s="15"/>
      <c r="D88" s="15"/>
      <c r="E88" s="15"/>
      <c r="F88" s="15"/>
      <c r="G88" s="15"/>
      <c r="H88" s="15"/>
      <c r="I88" s="15"/>
      <c r="J88" s="15"/>
    </row>
    <row r="89" spans="1:24" x14ac:dyDescent="0.2">
      <c r="A89" s="13"/>
      <c r="B89" s="15"/>
      <c r="C89" s="15"/>
      <c r="D89" s="15"/>
      <c r="E89" s="15"/>
      <c r="F89" s="15"/>
      <c r="G89" s="15"/>
      <c r="H89" s="15"/>
      <c r="I89" s="15"/>
      <c r="J89" s="15"/>
    </row>
    <row r="90" spans="1:24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24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</row>
    <row r="92" spans="1:24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X92" t="str">
        <f>B52</f>
        <v>Профільна лінія  V</v>
      </c>
    </row>
    <row r="93" spans="1:24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</row>
    <row r="94" spans="1:24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</row>
    <row r="95" spans="1:24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</row>
    <row r="96" spans="1:24" x14ac:dyDescent="0.2">
      <c r="A96" s="14"/>
      <c r="B96" s="14"/>
      <c r="C96" s="15"/>
      <c r="D96" s="15"/>
      <c r="E96" s="15"/>
      <c r="F96" s="15"/>
      <c r="G96" s="15"/>
      <c r="H96" s="15"/>
      <c r="I96" s="15"/>
      <c r="J96" s="15"/>
    </row>
    <row r="97" spans="1:10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</row>
    <row r="98" spans="1:10" x14ac:dyDescent="0.2">
      <c r="A98" s="13"/>
      <c r="B98" s="15"/>
      <c r="C98" s="15"/>
      <c r="D98" s="15"/>
      <c r="E98" s="15"/>
      <c r="F98" s="15"/>
      <c r="G98" s="15"/>
      <c r="H98" s="16"/>
      <c r="I98" s="15"/>
      <c r="J98" s="15"/>
    </row>
    <row r="99" spans="1:10" x14ac:dyDescent="0.2">
      <c r="A99" s="13"/>
      <c r="B99" s="15"/>
      <c r="C99" s="15"/>
      <c r="D99" s="15"/>
      <c r="E99" s="15"/>
      <c r="F99" s="15"/>
      <c r="G99" s="15"/>
      <c r="H99" s="15"/>
      <c r="I99" s="15"/>
      <c r="J99" s="15"/>
    </row>
    <row r="100" spans="1:10" x14ac:dyDescent="0.2">
      <c r="A100" s="13"/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 x14ac:dyDescent="0.2">
      <c r="A101" s="13"/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1:10" x14ac:dyDescent="0.2">
      <c r="A102" s="13"/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x14ac:dyDescent="0.2">
      <c r="A103" s="13"/>
      <c r="B103" s="14"/>
      <c r="C103" s="15"/>
      <c r="D103" s="15"/>
      <c r="E103" s="15"/>
      <c r="F103" s="15"/>
      <c r="G103" s="15"/>
      <c r="H103" s="15"/>
      <c r="I103" s="15"/>
      <c r="J103" s="15"/>
    </row>
    <row r="104" spans="1:10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</row>
    <row r="105" spans="1:10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3"/>
    </row>
    <row r="107" spans="1:10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</row>
    <row r="108" spans="1:10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x14ac:dyDescent="0.2">
      <c r="A109" s="15"/>
      <c r="B109" s="14"/>
      <c r="C109" s="15"/>
      <c r="D109" s="15"/>
      <c r="E109" s="15"/>
      <c r="F109" s="15"/>
      <c r="G109" s="15"/>
      <c r="H109" s="15"/>
      <c r="I109" s="15"/>
      <c r="J109" s="15"/>
    </row>
    <row r="110" spans="1:10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</row>
    <row r="112" spans="1:10" x14ac:dyDescent="0.2">
      <c r="A112" s="13"/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 x14ac:dyDescent="0.2">
      <c r="A114" s="15"/>
      <c r="B114" s="21"/>
      <c r="C114" s="21"/>
      <c r="D114" s="21"/>
      <c r="E114" s="21"/>
      <c r="F114" s="21"/>
      <c r="G114" s="21"/>
      <c r="H114" s="21"/>
      <c r="I114" s="21"/>
      <c r="J114" s="21"/>
    </row>
    <row r="115" spans="1:10" x14ac:dyDescent="0.2">
      <c r="A115" s="15"/>
      <c r="B115" s="21"/>
      <c r="C115" s="21"/>
      <c r="D115" s="21"/>
      <c r="E115" s="21"/>
      <c r="F115" s="21"/>
      <c r="G115" s="21"/>
      <c r="H115" s="21"/>
      <c r="I115" s="21"/>
      <c r="J115" s="21"/>
    </row>
  </sheetData>
  <mergeCells count="54">
    <mergeCell ref="H114:H115"/>
    <mergeCell ref="I114:I115"/>
    <mergeCell ref="J114:J115"/>
    <mergeCell ref="A61:A63"/>
    <mergeCell ref="B61:B63"/>
    <mergeCell ref="B114:B115"/>
    <mergeCell ref="C114:C115"/>
    <mergeCell ref="D114:D115"/>
    <mergeCell ref="E114:E115"/>
    <mergeCell ref="F114:F115"/>
    <mergeCell ref="G114:G115"/>
    <mergeCell ref="C61:D61"/>
    <mergeCell ref="E61:F61"/>
    <mergeCell ref="G61:H61"/>
    <mergeCell ref="I61:J61"/>
    <mergeCell ref="C62:D62"/>
    <mergeCell ref="E62:F62"/>
    <mergeCell ref="G62:H62"/>
    <mergeCell ref="I62:J62"/>
    <mergeCell ref="M5:N5"/>
    <mergeCell ref="O5:P5"/>
    <mergeCell ref="G57:G58"/>
    <mergeCell ref="H57:H58"/>
    <mergeCell ref="I57:I58"/>
    <mergeCell ref="J57:J58"/>
    <mergeCell ref="K57:K58"/>
    <mergeCell ref="Q5:R5"/>
    <mergeCell ref="A4:A6"/>
    <mergeCell ref="B4:B6"/>
    <mergeCell ref="C4:D4"/>
    <mergeCell ref="C5:D5"/>
    <mergeCell ref="E4:F4"/>
    <mergeCell ref="Q4:R4"/>
    <mergeCell ref="E5:F5"/>
    <mergeCell ref="G4:H4"/>
    <mergeCell ref="I4:J4"/>
    <mergeCell ref="K4:L4"/>
    <mergeCell ref="M4:N4"/>
    <mergeCell ref="O4:P4"/>
    <mergeCell ref="G5:H5"/>
    <mergeCell ref="I5:J5"/>
    <mergeCell ref="K5:L5"/>
    <mergeCell ref="B57:B58"/>
    <mergeCell ref="C57:C58"/>
    <mergeCell ref="D57:D58"/>
    <mergeCell ref="E57:E58"/>
    <mergeCell ref="F57:F58"/>
    <mergeCell ref="Q57:Q58"/>
    <mergeCell ref="R57:R58"/>
    <mergeCell ref="L57:L58"/>
    <mergeCell ref="M57:M58"/>
    <mergeCell ref="N57:N58"/>
    <mergeCell ref="O57:O58"/>
    <mergeCell ref="P57:P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Натуся Сбитякова</dc:creator>
  <cp:lastModifiedBy>Натуся Сбитякова</cp:lastModifiedBy>
  <dcterms:created xsi:type="dcterms:W3CDTF">2015-01-27T12:46:13Z</dcterms:created>
  <dcterms:modified xsi:type="dcterms:W3CDTF">2015-04-16T13:41:04Z</dcterms:modified>
</cp:coreProperties>
</file>