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45" windowWidth="17895" windowHeight="127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T60" i="1" l="1"/>
  <c r="T59" i="1"/>
  <c r="AD55" i="1" l="1"/>
  <c r="AD41" i="1"/>
  <c r="AD27" i="1"/>
  <c r="AC13" i="1"/>
  <c r="AC2" i="1" l="1"/>
</calcChain>
</file>

<file path=xl/sharedStrings.xml><?xml version="1.0" encoding="utf-8"?>
<sst xmlns="http://schemas.openxmlformats.org/spreadsheetml/2006/main" count="416" uniqueCount="180">
  <si>
    <t>02</t>
  </si>
  <si>
    <t>не знайдений</t>
  </si>
  <si>
    <t>01</t>
  </si>
  <si>
    <t>1"</t>
  </si>
  <si>
    <t xml:space="preserve">2' </t>
  </si>
  <si>
    <t>Профільна лінія -І</t>
  </si>
  <si>
    <t>Профільна лінія- VI</t>
  </si>
  <si>
    <t>Профільна лінія - VII</t>
  </si>
  <si>
    <t>Профільна лінія-VIII</t>
  </si>
  <si>
    <t>Профільна лінія - ІІ</t>
  </si>
  <si>
    <t>Репери</t>
  </si>
  <si>
    <t xml:space="preserve">Опорні </t>
  </si>
  <si>
    <t>Робочі</t>
  </si>
  <si>
    <t>Відмітка (Н)</t>
  </si>
  <si>
    <t>В,мм</t>
  </si>
  <si>
    <t xml:space="preserve">6' </t>
  </si>
  <si>
    <t>24,04,02</t>
  </si>
  <si>
    <t>10,08,04</t>
  </si>
  <si>
    <t>13,07,05</t>
  </si>
  <si>
    <t>16,05,06</t>
  </si>
  <si>
    <t>22,05,07</t>
  </si>
  <si>
    <t>27,05,08</t>
  </si>
  <si>
    <t>22,06,09</t>
  </si>
  <si>
    <t>08,06,10</t>
  </si>
  <si>
    <t>103,846н</t>
  </si>
  <si>
    <t>65,785н</t>
  </si>
  <si>
    <t>111,069Н</t>
  </si>
  <si>
    <t>65,387н</t>
  </si>
  <si>
    <t>65,466н</t>
  </si>
  <si>
    <t>89,327*</t>
  </si>
  <si>
    <t>0,0!</t>
  </si>
  <si>
    <t>знищ,,</t>
  </si>
  <si>
    <t>106 990</t>
  </si>
  <si>
    <t>-4</t>
  </si>
  <si>
    <t>106 986</t>
  </si>
  <si>
    <t>14</t>
  </si>
  <si>
    <t>-34</t>
  </si>
  <si>
    <t>7</t>
  </si>
  <si>
    <t>103 281</t>
  </si>
  <si>
    <t>-7</t>
  </si>
  <si>
    <t>1</t>
  </si>
  <si>
    <t>-1</t>
  </si>
  <si>
    <t>3</t>
  </si>
  <si>
    <t>87 051</t>
  </si>
  <si>
    <t>31</t>
  </si>
  <si>
    <t>-19</t>
  </si>
  <si>
    <t>8</t>
  </si>
  <si>
    <t>-12</t>
  </si>
  <si>
    <t>-20</t>
  </si>
  <si>
    <t>-51</t>
  </si>
  <si>
    <t>-5</t>
  </si>
  <si>
    <t>13</t>
  </si>
  <si>
    <t>-14</t>
  </si>
  <si>
    <t>-16</t>
  </si>
  <si>
    <t>46</t>
  </si>
  <si>
    <t>-2</t>
  </si>
  <si>
    <t>-3</t>
  </si>
  <si>
    <t>65 798</t>
  </si>
  <si>
    <t>-10</t>
  </si>
  <si>
    <t>112 409</t>
  </si>
  <si>
    <t>15</t>
  </si>
  <si>
    <t>112406</t>
  </si>
  <si>
    <t>2</t>
  </si>
  <si>
    <t>4</t>
  </si>
  <si>
    <t>-17</t>
  </si>
  <si>
    <t>-32</t>
  </si>
  <si>
    <t>102312</t>
  </si>
  <si>
    <t>-47</t>
  </si>
  <si>
    <t>-13</t>
  </si>
  <si>
    <t>6</t>
  </si>
  <si>
    <t>-36</t>
  </si>
  <si>
    <t>0</t>
  </si>
  <si>
    <t>89 373</t>
  </si>
  <si>
    <t>001</t>
  </si>
  <si>
    <t>5</t>
  </si>
  <si>
    <t>39</t>
  </si>
  <si>
    <t>-37</t>
  </si>
  <si>
    <t>9</t>
  </si>
  <si>
    <t>004</t>
  </si>
  <si>
    <t>-6</t>
  </si>
  <si>
    <t>89 396</t>
  </si>
  <si>
    <t>89 363</t>
  </si>
  <si>
    <t>-33</t>
  </si>
  <si>
    <t>89 361</t>
  </si>
  <si>
    <t>75 666</t>
  </si>
  <si>
    <t>003</t>
  </si>
  <si>
    <t>000</t>
  </si>
  <si>
    <t>22</t>
  </si>
  <si>
    <t>65 030</t>
  </si>
  <si>
    <t>-22</t>
  </si>
  <si>
    <t>-9</t>
  </si>
  <si>
    <t>002</t>
  </si>
  <si>
    <t>108 411</t>
  </si>
  <si>
    <t>108412</t>
  </si>
  <si>
    <t>23</t>
  </si>
  <si>
    <t>88692</t>
  </si>
  <si>
    <t>88701</t>
  </si>
  <si>
    <t>-31</t>
  </si>
  <si>
    <t>89 596</t>
  </si>
  <si>
    <t>77 197</t>
  </si>
  <si>
    <t>-38</t>
  </si>
  <si>
    <t>77 193</t>
  </si>
  <si>
    <t>77 205</t>
  </si>
  <si>
    <t>12</t>
  </si>
  <si>
    <t>11</t>
  </si>
  <si>
    <t>62 974</t>
  </si>
  <si>
    <t>63 001</t>
  </si>
  <si>
    <t>62968</t>
  </si>
  <si>
    <t>009</t>
  </si>
  <si>
    <t>32</t>
  </si>
  <si>
    <t>62 972</t>
  </si>
  <si>
    <t>-28</t>
  </si>
  <si>
    <t>008</t>
  </si>
  <si>
    <t>97 067</t>
  </si>
  <si>
    <t>-30</t>
  </si>
  <si>
    <t>97 123</t>
  </si>
  <si>
    <t>56</t>
  </si>
  <si>
    <t>10</t>
  </si>
  <si>
    <t>97 133</t>
  </si>
  <si>
    <t>97 126</t>
  </si>
  <si>
    <t>58</t>
  </si>
  <si>
    <t>-39</t>
  </si>
  <si>
    <t>96496</t>
  </si>
  <si>
    <t>29</t>
  </si>
  <si>
    <t>-29</t>
  </si>
  <si>
    <t>93 356</t>
  </si>
  <si>
    <t>93 350</t>
  </si>
  <si>
    <t>-8</t>
  </si>
  <si>
    <t>93332</t>
  </si>
  <si>
    <t>81 463</t>
  </si>
  <si>
    <t>006</t>
  </si>
  <si>
    <t>8! 433</t>
  </si>
  <si>
    <t>100,882*</t>
  </si>
  <si>
    <t>знищ,</t>
  </si>
  <si>
    <t>70,910*</t>
  </si>
  <si>
    <t>III</t>
  </si>
  <si>
    <t>-45</t>
  </si>
  <si>
    <t>-21</t>
  </si>
  <si>
    <t>-58</t>
  </si>
  <si>
    <t>005</t>
  </si>
  <si>
    <t>IV</t>
  </si>
  <si>
    <t>-42</t>
  </si>
  <si>
    <t>102428</t>
  </si>
  <si>
    <t>0 10</t>
  </si>
  <si>
    <t>V</t>
  </si>
  <si>
    <t>-24</t>
  </si>
  <si>
    <t>3'</t>
  </si>
  <si>
    <t>86 699</t>
  </si>
  <si>
    <t>70 897</t>
  </si>
  <si>
    <t>-I</t>
  </si>
  <si>
    <t>Профільна лінія -</t>
  </si>
  <si>
    <t>Профільна лінія-</t>
  </si>
  <si>
    <t>Профільна лінія - III</t>
  </si>
  <si>
    <t>Профільна лінія-IV</t>
  </si>
  <si>
    <t>Профільна лінія -V</t>
  </si>
  <si>
    <t xml:space="preserve">16-е спост., </t>
  </si>
  <si>
    <t>19-е спост.</t>
  </si>
  <si>
    <t>19-18 спост.,</t>
  </si>
  <si>
    <t>20-е спост.,</t>
  </si>
  <si>
    <t>20-19 спост.,</t>
  </si>
  <si>
    <t>21-спост.,</t>
  </si>
  <si>
    <t>21-20 спост.</t>
  </si>
  <si>
    <t>22-спост.,</t>
  </si>
  <si>
    <t>22-21 спост.,</t>
  </si>
  <si>
    <t>23-спост.,</t>
  </si>
  <si>
    <t>23-22 спост.,</t>
  </si>
  <si>
    <t>24-спост.,</t>
  </si>
  <si>
    <t>24-23 спост.,</t>
  </si>
  <si>
    <t>25-спост.,</t>
  </si>
  <si>
    <t>25-24 спост.,</t>
  </si>
  <si>
    <t>Vв ,  мм/доб, 321</t>
  </si>
  <si>
    <t>Vв мм/доб, 333</t>
  </si>
  <si>
    <t>Vв мм/доб, 308</t>
  </si>
  <si>
    <t>Vв мм/доб, 366</t>
  </si>
  <si>
    <t>Vв мм/доб, 370</t>
  </si>
  <si>
    <t>Vв мм/доб, 391</t>
  </si>
  <si>
    <t>Vв мм/доб, 352</t>
  </si>
  <si>
    <t>максимальне випинання реперів</t>
  </si>
  <si>
    <t>максимальне осідання реперів</t>
  </si>
  <si>
    <t>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</si>
</sst>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10,08,04</c:v>
                </c:pt>
              </c:strCache>
            </c:strRef>
          </c:tx>
          <c:cat>
            <c:strRef>
              <c:f>(Sheet1!$A$5,Sheet1!$B$6,Sheet1!$B$7,Sheet1!$B$8,Sheet1!$B$9,Sheet1!$B$10)</c:f>
              <c:strCache>
                <c:ptCount val="6"/>
                <c:pt idx="0">
                  <c:v>02</c:v>
                </c:pt>
                <c:pt idx="1">
                  <c:v>4</c:v>
                </c:pt>
                <c:pt idx="2">
                  <c:v>6' 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</c:strCache>
            </c:strRef>
          </c:cat>
          <c:val>
            <c:numRef>
              <c:f>Sheet1!$F$5:$F$10</c:f>
              <c:numCache>
                <c:formatCode>General</c:formatCode>
                <c:ptCount val="6"/>
                <c:pt idx="1">
                  <c:v>0.04</c:v>
                </c:pt>
                <c:pt idx="3">
                  <c:v>0.1</c:v>
                </c:pt>
                <c:pt idx="4">
                  <c:v>0.06</c:v>
                </c:pt>
                <c:pt idx="5">
                  <c:v>0.05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Sheet1!$G$2</c:f>
              <c:strCache>
                <c:ptCount val="1"/>
                <c:pt idx="0">
                  <c:v>13,07,05</c:v>
                </c:pt>
              </c:strCache>
            </c:strRef>
          </c:tx>
          <c:val>
            <c:numRef>
              <c:f>Sheet1!$I$5:$I$10</c:f>
              <c:numCache>
                <c:formatCode>General</c:formatCode>
                <c:ptCount val="6"/>
                <c:pt idx="1">
                  <c:v>0.1</c:v>
                </c:pt>
                <c:pt idx="3">
                  <c:v>0.06</c:v>
                </c:pt>
                <c:pt idx="4">
                  <c:v>0.15</c:v>
                </c:pt>
                <c:pt idx="5">
                  <c:v>0.14000000000000001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Sheet1!$J$2</c:f>
              <c:strCache>
                <c:ptCount val="1"/>
                <c:pt idx="0">
                  <c:v>16,05,06</c:v>
                </c:pt>
              </c:strCache>
            </c:strRef>
          </c:tx>
          <c:val>
            <c:numRef>
              <c:f>Sheet1!$L$5:$L$10</c:f>
              <c:numCache>
                <c:formatCode>General</c:formatCode>
                <c:ptCount val="6"/>
                <c:pt idx="1">
                  <c:v>0.02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Sheet1!$M$2</c:f>
              <c:strCache>
                <c:ptCount val="1"/>
                <c:pt idx="0">
                  <c:v>22,05,07</c:v>
                </c:pt>
              </c:strCache>
            </c:strRef>
          </c:tx>
          <c:val>
            <c:numRef>
              <c:f>Sheet1!$O$5:$O$10</c:f>
              <c:numCache>
                <c:formatCode>General</c:formatCode>
                <c:ptCount val="6"/>
                <c:pt idx="0">
                  <c:v>0.01</c:v>
                </c:pt>
                <c:pt idx="1">
                  <c:v>0.02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Sheet1!$P$2</c:f>
              <c:strCache>
                <c:ptCount val="1"/>
                <c:pt idx="0">
                  <c:v>27,05,08</c:v>
                </c:pt>
              </c:strCache>
            </c:strRef>
          </c:tx>
          <c:val>
            <c:numRef>
              <c:f>Sheet1!$R$5:$R$10</c:f>
              <c:numCache>
                <c:formatCode>General</c:formatCode>
                <c:ptCount val="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</c:v>
                </c:pt>
                <c:pt idx="4">
                  <c:v>0.01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Sheet1!$S$2</c:f>
              <c:strCache>
                <c:ptCount val="1"/>
                <c:pt idx="0">
                  <c:v>22,06,09</c:v>
                </c:pt>
              </c:strCache>
            </c:strRef>
          </c:tx>
          <c:val>
            <c:numRef>
              <c:f>Sheet1!$U$5:$U$10</c:f>
              <c:numCache>
                <c:formatCode>General</c:formatCode>
                <c:ptCount val="6"/>
                <c:pt idx="2">
                  <c:v>0.01</c:v>
                </c:pt>
                <c:pt idx="3">
                  <c:v>0.02</c:v>
                </c:pt>
                <c:pt idx="4">
                  <c:v>0.03</c:v>
                </c:pt>
                <c:pt idx="5">
                  <c:v>0.03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Sheet1!$V$2</c:f>
              <c:strCache>
                <c:ptCount val="1"/>
                <c:pt idx="0">
                  <c:v>08,06,10</c:v>
                </c:pt>
              </c:strCache>
            </c:strRef>
          </c:tx>
          <c:val>
            <c:numRef>
              <c:f>Sheet1!$X$5:$X$10</c:f>
              <c:numCache>
                <c:formatCode>General</c:formatCode>
                <c:ptCount val="6"/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213754880"/>
        <c:axId val="76820416"/>
      </c:lineChart>
      <c:catAx>
        <c:axId val="21375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Номера реперів</a:t>
                </a:r>
              </a:p>
            </c:rich>
          </c:tx>
          <c:layout>
            <c:manualLayout>
              <c:xMode val="edge"/>
              <c:yMode val="edge"/>
              <c:x val="0.37612997300068679"/>
              <c:y val="0.82554926580123433"/>
            </c:manualLayout>
          </c:layout>
          <c:overlay val="0"/>
        </c:title>
        <c:majorTickMark val="none"/>
        <c:minorTickMark val="none"/>
        <c:tickLblPos val="nextTo"/>
        <c:crossAx val="76820416"/>
        <c:crosses val="autoZero"/>
        <c:auto val="1"/>
        <c:lblAlgn val="ctr"/>
        <c:lblOffset val="100"/>
        <c:noMultiLvlLbl val="0"/>
      </c:catAx>
      <c:valAx>
        <c:axId val="76820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</a:t>
                </a:r>
                <a:r>
                  <a:rPr lang="ru-RU"/>
                  <a:t>в мм/доб</a:t>
                </a:r>
              </a:p>
            </c:rich>
          </c:tx>
          <c:layout>
            <c:manualLayout>
              <c:xMode val="edge"/>
              <c:yMode val="edge"/>
              <c:x val="2.6284348864994027E-2"/>
              <c:y val="0.197336170816485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3754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Sheet1!$D$2</c:f>
              <c:strCache>
                <c:ptCount val="1"/>
                <c:pt idx="0">
                  <c:v>10,08,04</c:v>
                </c:pt>
              </c:strCache>
            </c:strRef>
          </c:tx>
          <c:cat>
            <c:strRef>
              <c:f>(Sheet1!$A$12,Sheet1!$B$13:$B$18)</c:f>
              <c:strCache>
                <c:ptCount val="7"/>
                <c:pt idx="0">
                  <c:v>01</c:v>
                </c:pt>
                <c:pt idx="1">
                  <c:v>02</c:v>
                </c:pt>
                <c:pt idx="2">
                  <c:v>1</c:v>
                </c:pt>
                <c:pt idx="3">
                  <c:v>2' 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</c:strCache>
            </c:strRef>
          </c:cat>
          <c:val>
            <c:numRef>
              <c:f>Sheet1!$F$12:$F$18</c:f>
              <c:numCache>
                <c:formatCode>General</c:formatCode>
                <c:ptCount val="7"/>
                <c:pt idx="1">
                  <c:v>0.02</c:v>
                </c:pt>
                <c:pt idx="2">
                  <c:v>0.1</c:v>
                </c:pt>
                <c:pt idx="3">
                  <c:v>0.02</c:v>
                </c:pt>
                <c:pt idx="4">
                  <c:v>0.12</c:v>
                </c:pt>
                <c:pt idx="5">
                  <c:v>0.02</c:v>
                </c:pt>
                <c:pt idx="6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Sheet1!$G$2</c:f>
              <c:strCache>
                <c:ptCount val="1"/>
                <c:pt idx="0">
                  <c:v>13,07,05</c:v>
                </c:pt>
              </c:strCache>
            </c:strRef>
          </c:tx>
          <c:val>
            <c:numRef>
              <c:f>Sheet1!$I$12:$I$18</c:f>
              <c:numCache>
                <c:formatCode>General</c:formatCode>
                <c:ptCount val="7"/>
                <c:pt idx="2">
                  <c:v>0.14000000000000001</c:v>
                </c:pt>
                <c:pt idx="3">
                  <c:v>0.11</c:v>
                </c:pt>
                <c:pt idx="4">
                  <c:v>0.11</c:v>
                </c:pt>
                <c:pt idx="5">
                  <c:v>0.03</c:v>
                </c:pt>
                <c:pt idx="6">
                  <c:v>0.1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Sheet1!$J$2</c:f>
              <c:strCache>
                <c:ptCount val="1"/>
                <c:pt idx="0">
                  <c:v>16,05,06</c:v>
                </c:pt>
              </c:strCache>
            </c:strRef>
          </c:tx>
          <c:val>
            <c:numRef>
              <c:f>Sheet1!$L$12:$L$18</c:f>
              <c:numCache>
                <c:formatCode>General</c:formatCode>
                <c:ptCount val="7"/>
                <c:pt idx="0">
                  <c:v>0.03</c:v>
                </c:pt>
                <c:pt idx="1">
                  <c:v>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Sheet1!$M$2</c:f>
              <c:strCache>
                <c:ptCount val="1"/>
                <c:pt idx="0">
                  <c:v>22,05,07</c:v>
                </c:pt>
              </c:strCache>
            </c:strRef>
          </c:tx>
          <c:val>
            <c:numRef>
              <c:f>Sheet1!$O$12:$O$18</c:f>
              <c:numCache>
                <c:formatCode>General</c:formatCode>
                <c:ptCount val="7"/>
                <c:pt idx="0">
                  <c:v>0.01</c:v>
                </c:pt>
                <c:pt idx="1">
                  <c:v>0.05</c:v>
                </c:pt>
                <c:pt idx="2">
                  <c:v>0.04</c:v>
                </c:pt>
                <c:pt idx="3">
                  <c:v>0.01</c:v>
                </c:pt>
                <c:pt idx="4">
                  <c:v>0.01</c:v>
                </c:pt>
                <c:pt idx="5">
                  <c:v>0</c:v>
                </c:pt>
                <c:pt idx="6">
                  <c:v>0.02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Sheet1!$P$2</c:f>
              <c:strCache>
                <c:ptCount val="1"/>
                <c:pt idx="0">
                  <c:v>27,05,08</c:v>
                </c:pt>
              </c:strCache>
            </c:strRef>
          </c:tx>
          <c:val>
            <c:numRef>
              <c:f>Sheet1!$R$12:$R$18</c:f>
              <c:numCache>
                <c:formatCode>General</c:formatCode>
                <c:ptCount val="7"/>
                <c:pt idx="0">
                  <c:v>0.04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Sheet1!$S$2</c:f>
              <c:strCache>
                <c:ptCount val="1"/>
                <c:pt idx="0">
                  <c:v>22,06,09</c:v>
                </c:pt>
              </c:strCache>
            </c:strRef>
          </c:tx>
          <c:val>
            <c:numRef>
              <c:f>Sheet1!$U$12:$U$18</c:f>
              <c:numCache>
                <c:formatCode>General</c:formatCode>
                <c:ptCount val="7"/>
                <c:pt idx="0">
                  <c:v>0.01</c:v>
                </c:pt>
                <c:pt idx="1">
                  <c:v>0.02</c:v>
                </c:pt>
                <c:pt idx="3">
                  <c:v>0.01</c:v>
                </c:pt>
                <c:pt idx="4">
                  <c:v>0.02</c:v>
                </c:pt>
                <c:pt idx="5">
                  <c:v>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Sheet1!$V$2</c:f>
              <c:strCache>
                <c:ptCount val="1"/>
                <c:pt idx="0">
                  <c:v>08,06,10</c:v>
                </c:pt>
              </c:strCache>
            </c:strRef>
          </c:tx>
          <c:val>
            <c:numRef>
              <c:f>Sheet1!$X$12:$X$18</c:f>
              <c:numCache>
                <c:formatCode>General</c:formatCode>
                <c:ptCount val="7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0.2</c:v>
                </c:pt>
                <c:pt idx="5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148223488"/>
        <c:axId val="225150656"/>
      </c:lineChart>
      <c:catAx>
        <c:axId val="148223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Номера реперів</a:t>
                </a:r>
                <a:endParaRPr lang="ru-RU" sz="1000">
                  <a:effectLst/>
                </a:endParaRPr>
              </a:p>
            </c:rich>
          </c:tx>
          <c:layout/>
          <c:overlay val="0"/>
        </c:title>
        <c:majorTickMark val="none"/>
        <c:minorTickMark val="none"/>
        <c:tickLblPos val="nextTo"/>
        <c:crossAx val="225150656"/>
        <c:crosses val="autoZero"/>
        <c:auto val="1"/>
        <c:lblAlgn val="ctr"/>
        <c:lblOffset val="100"/>
        <c:noMultiLvlLbl val="0"/>
      </c:catAx>
      <c:valAx>
        <c:axId val="225150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</a:t>
                </a:r>
                <a:r>
                  <a:rPr lang="ru-RU"/>
                  <a:t>в мм/доб</a:t>
                </a:r>
              </a:p>
            </c:rich>
          </c:tx>
          <c:layout>
            <c:manualLayout>
              <c:xMode val="edge"/>
              <c:yMode val="edge"/>
              <c:x val="2.1505376344086023E-2"/>
              <c:y val="0.103642477122792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8223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70351555517931"/>
          <c:y val="6.1119387103638831E-4"/>
          <c:w val="0.14933805246862036"/>
          <c:h val="0.7948533356407372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Sheet1!$D$2</c:f>
              <c:strCache>
                <c:ptCount val="1"/>
                <c:pt idx="0">
                  <c:v>10,08,04</c:v>
                </c:pt>
              </c:strCache>
            </c:strRef>
          </c:tx>
          <c:cat>
            <c:strRef>
              <c:f>(Sheet1!$A$20,Sheet1!$B$21:$B$23)</c:f>
              <c:strCache>
                <c:ptCount val="4"/>
                <c:pt idx="0">
                  <c:v>02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strCache>
            </c:strRef>
          </c:cat>
          <c:val>
            <c:numRef>
              <c:f>Sheet1!$F$20:$F$23</c:f>
              <c:numCache>
                <c:formatCode>General</c:formatCode>
                <c:ptCount val="4"/>
                <c:pt idx="1">
                  <c:v>0.01</c:v>
                </c:pt>
                <c:pt idx="2">
                  <c:v>0.02</c:v>
                </c:pt>
                <c:pt idx="3">
                  <c:v>0.04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Sheet1!$G$2</c:f>
              <c:strCache>
                <c:ptCount val="1"/>
                <c:pt idx="0">
                  <c:v>13,07,05</c:v>
                </c:pt>
              </c:strCache>
            </c:strRef>
          </c:tx>
          <c:val>
            <c:numRef>
              <c:f>Sheet1!$I$20:$I$23</c:f>
              <c:numCache>
                <c:formatCode>General</c:formatCode>
                <c:ptCount val="4"/>
                <c:pt idx="1">
                  <c:v>0.1</c:v>
                </c:pt>
                <c:pt idx="2">
                  <c:v>0.01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Sheet1!$J$2</c:f>
              <c:strCache>
                <c:ptCount val="1"/>
                <c:pt idx="0">
                  <c:v>16,05,06</c:v>
                </c:pt>
              </c:strCache>
            </c:strRef>
          </c:tx>
          <c:val>
            <c:numRef>
              <c:f>Sheet1!$L$20:$L$23</c:f>
              <c:numCache>
                <c:formatCode>General</c:formatCode>
                <c:ptCount val="4"/>
                <c:pt idx="1">
                  <c:v>0.01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Sheet1!$M$2</c:f>
              <c:strCache>
                <c:ptCount val="1"/>
                <c:pt idx="0">
                  <c:v>22,05,07</c:v>
                </c:pt>
              </c:strCache>
            </c:strRef>
          </c:tx>
          <c:val>
            <c:numRef>
              <c:f>Sheet1!$O$20:$O$23</c:f>
              <c:numCache>
                <c:formatCode>General</c:formatCode>
                <c:ptCount val="4"/>
                <c:pt idx="1">
                  <c:v>0</c:v>
                </c:pt>
                <c:pt idx="2">
                  <c:v>0.04</c:v>
                </c:pt>
                <c:pt idx="3">
                  <c:v>0.06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Sheet1!$P$2</c:f>
              <c:strCache>
                <c:ptCount val="1"/>
                <c:pt idx="0">
                  <c:v>27,05,08</c:v>
                </c:pt>
              </c:strCache>
            </c:strRef>
          </c:tx>
          <c:val>
            <c:numRef>
              <c:f>Sheet1!$R$20:$R$23</c:f>
              <c:numCache>
                <c:formatCode>General</c:formatCode>
                <c:ptCount val="4"/>
                <c:pt idx="0">
                  <c:v>0.02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Sheet1!$S$2</c:f>
              <c:strCache>
                <c:ptCount val="1"/>
                <c:pt idx="0">
                  <c:v>22,06,09</c:v>
                </c:pt>
              </c:strCache>
            </c:strRef>
          </c:tx>
          <c:val>
            <c:numRef>
              <c:f>Sheet1!$U$20:$U$23</c:f>
              <c:numCache>
                <c:formatCode>General</c:formatCode>
                <c:ptCount val="4"/>
                <c:pt idx="0">
                  <c:v>0.01</c:v>
                </c:pt>
                <c:pt idx="1">
                  <c:v>0.02</c:v>
                </c:pt>
                <c:pt idx="2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Sheet1!$V$2</c:f>
              <c:strCache>
                <c:ptCount val="1"/>
                <c:pt idx="0">
                  <c:v>08,06,10</c:v>
                </c:pt>
              </c:strCache>
            </c:strRef>
          </c:tx>
          <c:val>
            <c:numRef>
              <c:f>Sheet1!$X$20:$X$23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148225536"/>
        <c:axId val="225152960"/>
      </c:lineChart>
      <c:catAx>
        <c:axId val="14822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Номера реперів</a:t>
                </a:r>
                <a:endParaRPr lang="ru-RU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25152960"/>
        <c:crosses val="autoZero"/>
        <c:auto val="1"/>
        <c:lblAlgn val="ctr"/>
        <c:lblOffset val="100"/>
        <c:noMultiLvlLbl val="0"/>
      </c:catAx>
      <c:valAx>
        <c:axId val="225152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</a:t>
                </a:r>
                <a:r>
                  <a:rPr lang="ru-RU"/>
                  <a:t>в мм/доб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8225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067121986095825"/>
          <c:y val="8.0018159892175644E-2"/>
          <c:w val="0.67241102926650298"/>
          <c:h val="0.5866002695608995"/>
        </c:manualLayout>
      </c:layout>
      <c:lineChart>
        <c:grouping val="standard"/>
        <c:varyColors val="0"/>
        <c:ser>
          <c:idx val="6"/>
          <c:order val="0"/>
          <c:tx>
            <c:strRef>
              <c:f>Sheet1!$D$2</c:f>
              <c:strCache>
                <c:ptCount val="1"/>
                <c:pt idx="0">
                  <c:v>10,08,04</c:v>
                </c:pt>
              </c:strCache>
            </c:strRef>
          </c:tx>
          <c:cat>
            <c:strRef>
              <c:f>(Sheet1!$A$25,Sheet1!$B$26:$B$29)</c:f>
              <c:strCache>
                <c:ptCount val="5"/>
                <c:pt idx="0">
                  <c:v>02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Sheet1!$F$25:$F$29</c:f>
              <c:numCache>
                <c:formatCode>General</c:formatCode>
                <c:ptCount val="5"/>
                <c:pt idx="1">
                  <c:v>7.0000000000000007E-2</c:v>
                </c:pt>
                <c:pt idx="2">
                  <c:v>0</c:v>
                </c:pt>
                <c:pt idx="3">
                  <c:v>0.05</c:v>
                </c:pt>
                <c:pt idx="4">
                  <c:v>0.03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Sheet1!$G$2</c:f>
              <c:strCache>
                <c:ptCount val="1"/>
                <c:pt idx="0">
                  <c:v>13,07,05</c:v>
                </c:pt>
              </c:strCache>
            </c:strRef>
          </c:tx>
          <c:val>
            <c:numRef>
              <c:f>Sheet1!$I$25:$I$29</c:f>
              <c:numCache>
                <c:formatCode>General</c:formatCode>
                <c:ptCount val="5"/>
                <c:pt idx="1">
                  <c:v>0.1</c:v>
                </c:pt>
                <c:pt idx="2">
                  <c:v>0.09</c:v>
                </c:pt>
                <c:pt idx="3">
                  <c:v>0.11</c:v>
                </c:pt>
                <c:pt idx="4">
                  <c:v>0.1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Sheet1!$J$2</c:f>
              <c:strCache>
                <c:ptCount val="1"/>
                <c:pt idx="0">
                  <c:v>16,05,06</c:v>
                </c:pt>
              </c:strCache>
            </c:strRef>
          </c:tx>
          <c:val>
            <c:numRef>
              <c:f>Sheet1!$L$25:$L$29</c:f>
              <c:numCache>
                <c:formatCode>General</c:formatCode>
                <c:ptCount val="5"/>
                <c:pt idx="0">
                  <c:v>0.05</c:v>
                </c:pt>
                <c:pt idx="1">
                  <c:v>0.04</c:v>
                </c:pt>
                <c:pt idx="2">
                  <c:v>0.01</c:v>
                </c:pt>
                <c:pt idx="3">
                  <c:v>0.01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Sheet1!$M$2</c:f>
              <c:strCache>
                <c:ptCount val="1"/>
                <c:pt idx="0">
                  <c:v>22,05,07</c:v>
                </c:pt>
              </c:strCache>
            </c:strRef>
          </c:tx>
          <c:val>
            <c:numRef>
              <c:f>Sheet1!$O$25:$O$29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0.04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Sheet1!$P$2</c:f>
              <c:strCache>
                <c:ptCount val="1"/>
                <c:pt idx="0">
                  <c:v>27,05,08</c:v>
                </c:pt>
              </c:strCache>
            </c:strRef>
          </c:tx>
          <c:val>
            <c:numRef>
              <c:f>Sheet1!$R$25:$R$29</c:f>
              <c:numCache>
                <c:formatCode>General</c:formatCode>
                <c:ptCount val="5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0.04</c:v>
                </c:pt>
                <c:pt idx="4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Sheet1!$S$2</c:f>
              <c:strCache>
                <c:ptCount val="1"/>
                <c:pt idx="0">
                  <c:v>22,06,09</c:v>
                </c:pt>
              </c:strCache>
            </c:strRef>
          </c:tx>
          <c:val>
            <c:numRef>
              <c:f>Sheet1!$U$25:$U$29</c:f>
              <c:numCache>
                <c:formatCode>General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</c:v>
                </c:pt>
                <c:pt idx="3">
                  <c:v>0.03</c:v>
                </c:pt>
                <c:pt idx="4">
                  <c:v>0.08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Sheet1!$V$2</c:f>
              <c:strCache>
                <c:ptCount val="1"/>
                <c:pt idx="0">
                  <c:v>08,06,10</c:v>
                </c:pt>
              </c:strCache>
            </c:strRef>
          </c:tx>
          <c:val>
            <c:numRef>
              <c:f>Sheet1!$X$25:$X$29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231286272"/>
        <c:axId val="225155264"/>
      </c:lineChart>
      <c:catAx>
        <c:axId val="23128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Номера реперів</a:t>
                </a:r>
                <a:endParaRPr lang="ru-RU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25155264"/>
        <c:crosses val="autoZero"/>
        <c:auto val="1"/>
        <c:lblAlgn val="ctr"/>
        <c:lblOffset val="100"/>
        <c:noMultiLvlLbl val="0"/>
      </c:catAx>
      <c:valAx>
        <c:axId val="225155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</a:t>
                </a:r>
                <a:r>
                  <a:rPr lang="ru-RU"/>
                  <a:t>в мм/доб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1286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70351555517931"/>
          <c:y val="6.1119387103638831E-4"/>
          <c:w val="0.13500530053626184"/>
          <c:h val="0.7948533356407372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Sheet1!$D$2</c:f>
              <c:strCache>
                <c:ptCount val="1"/>
                <c:pt idx="0">
                  <c:v>10,08,04</c:v>
                </c:pt>
              </c:strCache>
            </c:strRef>
          </c:tx>
          <c:cat>
            <c:strRef>
              <c:f>(Sheet1!$A$31,Sheet1!$B$32:$B$35)</c:f>
              <c:strCache>
                <c:ptCount val="5"/>
                <c:pt idx="0">
                  <c:v>1"</c:v>
                </c:pt>
                <c:pt idx="1">
                  <c:v>01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Sheet1!$F$31:$F$35</c:f>
              <c:numCache>
                <c:formatCode>General</c:formatCode>
                <c:ptCount val="5"/>
                <c:pt idx="1">
                  <c:v>0.18</c:v>
                </c:pt>
                <c:pt idx="2">
                  <c:v>0.09</c:v>
                </c:pt>
                <c:pt idx="3">
                  <c:v>0.02</c:v>
                </c:pt>
                <c:pt idx="4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Sheet1!$G$2</c:f>
              <c:strCache>
                <c:ptCount val="1"/>
                <c:pt idx="0">
                  <c:v>13,07,05</c:v>
                </c:pt>
              </c:strCache>
            </c:strRef>
          </c:tx>
          <c:val>
            <c:numRef>
              <c:f>Sheet1!$I$31:$I$35</c:f>
              <c:numCache>
                <c:formatCode>General</c:formatCode>
                <c:ptCount val="5"/>
                <c:pt idx="1">
                  <c:v>0.12</c:v>
                </c:pt>
                <c:pt idx="2">
                  <c:v>0.09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Sheet1!$J$2</c:f>
              <c:strCache>
                <c:ptCount val="1"/>
                <c:pt idx="0">
                  <c:v>16,05,06</c:v>
                </c:pt>
              </c:strCache>
            </c:strRef>
          </c:tx>
          <c:val>
            <c:numRef>
              <c:f>Sheet1!$L$31:$L$35</c:f>
              <c:numCache>
                <c:formatCode>General</c:formatCode>
                <c:ptCount val="5"/>
                <c:pt idx="0">
                  <c:v>0.03</c:v>
                </c:pt>
                <c:pt idx="1">
                  <c:v>0.01</c:v>
                </c:pt>
                <c:pt idx="2">
                  <c:v>0.01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Sheet1!$M$2</c:f>
              <c:strCache>
                <c:ptCount val="1"/>
                <c:pt idx="0">
                  <c:v>22,05,07</c:v>
                </c:pt>
              </c:strCache>
            </c:strRef>
          </c:tx>
          <c:val>
            <c:numRef>
              <c:f>Sheet1!$O$31:$O$35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Sheet1!$P$2</c:f>
              <c:strCache>
                <c:ptCount val="1"/>
                <c:pt idx="0">
                  <c:v>27,05,08</c:v>
                </c:pt>
              </c:strCache>
            </c:strRef>
          </c:tx>
          <c:val>
            <c:numRef>
              <c:f>Sheet1!$R$31:$R$35</c:f>
              <c:numCache>
                <c:formatCode>General</c:formatCode>
                <c:ptCount val="5"/>
                <c:pt idx="0">
                  <c:v>0.02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Sheet1!$S$2</c:f>
              <c:strCache>
                <c:ptCount val="1"/>
                <c:pt idx="0">
                  <c:v>22,06,09</c:v>
                </c:pt>
              </c:strCache>
            </c:strRef>
          </c:tx>
          <c:val>
            <c:numRef>
              <c:f>Sheet1!$U$31:$U$35</c:f>
              <c:numCache>
                <c:formatCode>General</c:formatCode>
                <c:ptCount val="5"/>
                <c:pt idx="0">
                  <c:v>0.01</c:v>
                </c:pt>
                <c:pt idx="1">
                  <c:v>0.04</c:v>
                </c:pt>
                <c:pt idx="2">
                  <c:v>0.02</c:v>
                </c:pt>
                <c:pt idx="3">
                  <c:v>0.01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Sheet1!$V$2</c:f>
              <c:strCache>
                <c:ptCount val="1"/>
                <c:pt idx="0">
                  <c:v>08,06,10</c:v>
                </c:pt>
              </c:strCache>
            </c:strRef>
          </c:tx>
          <c:val>
            <c:numRef>
              <c:f>Sheet1!$X$31:$X$35</c:f>
              <c:numCache>
                <c:formatCode>General</c:formatCode>
                <c:ptCount val="5"/>
                <c:pt idx="2">
                  <c:v>0</c:v>
                </c:pt>
                <c:pt idx="3">
                  <c:v>0.08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231288320"/>
        <c:axId val="231367232"/>
      </c:lineChart>
      <c:catAx>
        <c:axId val="23128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Номера реперів</a:t>
                </a:r>
                <a:endParaRPr lang="ru-RU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31367232"/>
        <c:crosses val="autoZero"/>
        <c:auto val="1"/>
        <c:lblAlgn val="ctr"/>
        <c:lblOffset val="100"/>
        <c:noMultiLvlLbl val="0"/>
      </c:catAx>
      <c:valAx>
        <c:axId val="231367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</a:t>
                </a:r>
                <a:r>
                  <a:rPr lang="ru-RU"/>
                  <a:t>в мм/доб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1288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Sheet1!$D$2</c:f>
              <c:strCache>
                <c:ptCount val="1"/>
                <c:pt idx="0">
                  <c:v>10,08,04</c:v>
                </c:pt>
              </c:strCache>
            </c:strRef>
          </c:tx>
          <c:cat>
            <c:strRef>
              <c:f>(Sheet1!$A$37,Sheet1!$B$38:$B$42)</c:f>
              <c:strCache>
                <c:ptCount val="6"/>
                <c:pt idx="0">
                  <c:v>1"</c:v>
                </c:pt>
                <c:pt idx="1">
                  <c:v>01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Sheet1!$F$37:$F$42</c:f>
              <c:numCache>
                <c:formatCode>General</c:formatCode>
                <c:ptCount val="6"/>
                <c:pt idx="1">
                  <c:v>0.04</c:v>
                </c:pt>
                <c:pt idx="2">
                  <c:v>0.02</c:v>
                </c:pt>
                <c:pt idx="3">
                  <c:v>0.05</c:v>
                </c:pt>
                <c:pt idx="4">
                  <c:v>0.02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Sheet1!$G$2</c:f>
              <c:strCache>
                <c:ptCount val="1"/>
                <c:pt idx="0">
                  <c:v>13,07,05</c:v>
                </c:pt>
              </c:strCache>
            </c:strRef>
          </c:tx>
          <c:val>
            <c:numRef>
              <c:f>Sheet1!$I$37:$I$42</c:f>
              <c:numCache>
                <c:formatCode>General</c:formatCode>
                <c:ptCount val="6"/>
                <c:pt idx="2">
                  <c:v>0.11</c:v>
                </c:pt>
                <c:pt idx="3">
                  <c:v>0.1</c:v>
                </c:pt>
                <c:pt idx="4">
                  <c:v>0.11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Sheet1!$J$2</c:f>
              <c:strCache>
                <c:ptCount val="1"/>
                <c:pt idx="0">
                  <c:v>16,05,06</c:v>
                </c:pt>
              </c:strCache>
            </c:strRef>
          </c:tx>
          <c:val>
            <c:numRef>
              <c:f>Sheet1!$L$37:$L$42</c:f>
              <c:numCache>
                <c:formatCode>General</c:formatCode>
                <c:ptCount val="6"/>
                <c:pt idx="0">
                  <c:v>0.03</c:v>
                </c:pt>
                <c:pt idx="1">
                  <c:v>0</c:v>
                </c:pt>
                <c:pt idx="2">
                  <c:v>0.02</c:v>
                </c:pt>
                <c:pt idx="3">
                  <c:v>0.02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Sheet1!$M$2</c:f>
              <c:strCache>
                <c:ptCount val="1"/>
                <c:pt idx="0">
                  <c:v>22,05,07</c:v>
                </c:pt>
              </c:strCache>
            </c:strRef>
          </c:tx>
          <c:val>
            <c:numRef>
              <c:f>Sheet1!$O$37:$O$42</c:f>
              <c:numCache>
                <c:formatCode>General</c:formatCode>
                <c:ptCount val="6"/>
                <c:pt idx="0">
                  <c:v>0.01</c:v>
                </c:pt>
                <c:pt idx="1">
                  <c:v>0.03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Sheet1!$P$2</c:f>
              <c:strCache>
                <c:ptCount val="1"/>
                <c:pt idx="0">
                  <c:v>27,05,08</c:v>
                </c:pt>
              </c:strCache>
            </c:strRef>
          </c:tx>
          <c:val>
            <c:numRef>
              <c:f>Sheet1!$R$37:$R$42</c:f>
              <c:numCache>
                <c:formatCode>General</c:formatCode>
                <c:ptCount val="6"/>
                <c:pt idx="0">
                  <c:v>0.02</c:v>
                </c:pt>
                <c:pt idx="1">
                  <c:v>0.03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Sheet1!$S$2</c:f>
              <c:strCache>
                <c:ptCount val="1"/>
                <c:pt idx="0">
                  <c:v>22,06,09</c:v>
                </c:pt>
              </c:strCache>
            </c:strRef>
          </c:tx>
          <c:val>
            <c:numRef>
              <c:f>Sheet1!$U$37:$U$42</c:f>
              <c:numCache>
                <c:formatCode>General</c:formatCode>
                <c:ptCount val="6"/>
                <c:pt idx="0">
                  <c:v>0.01</c:v>
                </c:pt>
                <c:pt idx="1">
                  <c:v>0.04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Sheet1!$V$2</c:f>
              <c:strCache>
                <c:ptCount val="1"/>
                <c:pt idx="0">
                  <c:v>08,06,10</c:v>
                </c:pt>
              </c:strCache>
            </c:strRef>
          </c:tx>
          <c:val>
            <c:numRef>
              <c:f>Sheet1!$X$37:$X$42</c:f>
              <c:numCache>
                <c:formatCode>General</c:formatCode>
                <c:ptCount val="6"/>
                <c:pt idx="0">
                  <c:v>0</c:v>
                </c:pt>
                <c:pt idx="1">
                  <c:v>0.03</c:v>
                </c:pt>
                <c:pt idx="2">
                  <c:v>0.02</c:v>
                </c:pt>
                <c:pt idx="3">
                  <c:v>0.06</c:v>
                </c:pt>
                <c:pt idx="4">
                  <c:v>0.03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231286784"/>
        <c:axId val="231369536"/>
      </c:lineChart>
      <c:catAx>
        <c:axId val="231286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Номера реперів</a:t>
                </a:r>
                <a:endParaRPr lang="ru-RU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31369536"/>
        <c:crosses val="autoZero"/>
        <c:auto val="1"/>
        <c:lblAlgn val="ctr"/>
        <c:lblOffset val="100"/>
        <c:noMultiLvlLbl val="0"/>
      </c:catAx>
      <c:valAx>
        <c:axId val="231369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</a:t>
                </a:r>
                <a:r>
                  <a:rPr lang="ru-RU"/>
                  <a:t>в мм/доб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1286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Sheet1!$D$2</c:f>
              <c:strCache>
                <c:ptCount val="1"/>
                <c:pt idx="0">
                  <c:v>10,08,04</c:v>
                </c:pt>
              </c:strCache>
            </c:strRef>
          </c:tx>
          <c:cat>
            <c:strRef>
              <c:f>(Sheet1!$A$44,Sheet1!$B$45:$B$49)</c:f>
              <c:strCache>
                <c:ptCount val="6"/>
                <c:pt idx="0">
                  <c:v>1"</c:v>
                </c:pt>
                <c:pt idx="1">
                  <c:v>01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Sheet1!$F$44:$F$49</c:f>
              <c:numCache>
                <c:formatCode>General</c:formatCode>
                <c:ptCount val="6"/>
                <c:pt idx="1">
                  <c:v>0.06</c:v>
                </c:pt>
                <c:pt idx="2">
                  <c:v>0.09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Sheet1!$G$2</c:f>
              <c:strCache>
                <c:ptCount val="1"/>
                <c:pt idx="0">
                  <c:v>13,07,05</c:v>
                </c:pt>
              </c:strCache>
            </c:strRef>
          </c:tx>
          <c:val>
            <c:numRef>
              <c:f>Sheet1!$I$44:$I$49</c:f>
              <c:numCache>
                <c:formatCode>General</c:formatCode>
                <c:ptCount val="6"/>
                <c:pt idx="1">
                  <c:v>0</c:v>
                </c:pt>
                <c:pt idx="2">
                  <c:v>0.11</c:v>
                </c:pt>
                <c:pt idx="4">
                  <c:v>0.11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Sheet1!$J$2</c:f>
              <c:strCache>
                <c:ptCount val="1"/>
                <c:pt idx="0">
                  <c:v>16,05,06</c:v>
                </c:pt>
              </c:strCache>
            </c:strRef>
          </c:tx>
          <c:val>
            <c:numRef>
              <c:f>Sheet1!$L$44:$L$49</c:f>
              <c:numCache>
                <c:formatCode>General</c:formatCode>
                <c:ptCount val="6"/>
                <c:pt idx="0">
                  <c:v>0.03</c:v>
                </c:pt>
                <c:pt idx="1">
                  <c:v>0.02</c:v>
                </c:pt>
                <c:pt idx="2">
                  <c:v>0.04</c:v>
                </c:pt>
                <c:pt idx="4">
                  <c:v>0.01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Sheet1!$M$2</c:f>
              <c:strCache>
                <c:ptCount val="1"/>
                <c:pt idx="0">
                  <c:v>22,05,07</c:v>
                </c:pt>
              </c:strCache>
            </c:strRef>
          </c:tx>
          <c:val>
            <c:numRef>
              <c:f>Sheet1!$O$44:$O$49</c:f>
              <c:numCache>
                <c:formatCode>General</c:formatCode>
                <c:ptCount val="6"/>
                <c:pt idx="0">
                  <c:v>0.01</c:v>
                </c:pt>
                <c:pt idx="1">
                  <c:v>0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Sheet1!$P$2</c:f>
              <c:strCache>
                <c:ptCount val="1"/>
                <c:pt idx="0">
                  <c:v>27,05,08</c:v>
                </c:pt>
              </c:strCache>
            </c:strRef>
          </c:tx>
          <c:val>
            <c:numRef>
              <c:f>Sheet1!$R$44:$R$49</c:f>
              <c:numCache>
                <c:formatCode>General</c:formatCode>
                <c:ptCount val="6"/>
                <c:pt idx="0">
                  <c:v>0.01</c:v>
                </c:pt>
                <c:pt idx="1">
                  <c:v>0.02</c:v>
                </c:pt>
                <c:pt idx="2">
                  <c:v>0.04</c:v>
                </c:pt>
                <c:pt idx="3">
                  <c:v>0.03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Sheet1!$S$2</c:f>
              <c:strCache>
                <c:ptCount val="1"/>
                <c:pt idx="0">
                  <c:v>22,06,09</c:v>
                </c:pt>
              </c:strCache>
            </c:strRef>
          </c:tx>
          <c:val>
            <c:numRef>
              <c:f>Sheet1!$U$44:$U$49</c:f>
              <c:numCache>
                <c:formatCode>General</c:formatCode>
                <c:ptCount val="6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0.01</c:v>
                </c:pt>
                <c:pt idx="4">
                  <c:v>0.04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Sheet1!$V$2</c:f>
              <c:strCache>
                <c:ptCount val="1"/>
                <c:pt idx="0">
                  <c:v>08,06,10</c:v>
                </c:pt>
              </c:strCache>
            </c:strRef>
          </c:tx>
          <c:val>
            <c:numRef>
              <c:f>Sheet1!$X$44:$X$49</c:f>
              <c:numCache>
                <c:formatCode>General</c:formatCode>
                <c:ptCount val="6"/>
                <c:pt idx="0">
                  <c:v>0</c:v>
                </c:pt>
                <c:pt idx="1">
                  <c:v>0.03</c:v>
                </c:pt>
                <c:pt idx="2">
                  <c:v>0.01</c:v>
                </c:pt>
                <c:pt idx="3">
                  <c:v>0.01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231096320"/>
        <c:axId val="231371840"/>
      </c:lineChart>
      <c:catAx>
        <c:axId val="23109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Номера реперів</a:t>
                </a:r>
                <a:endParaRPr lang="ru-RU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31371840"/>
        <c:crosses val="autoZero"/>
        <c:auto val="1"/>
        <c:lblAlgn val="ctr"/>
        <c:lblOffset val="100"/>
        <c:noMultiLvlLbl val="0"/>
      </c:catAx>
      <c:valAx>
        <c:axId val="231371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</a:t>
                </a:r>
                <a:r>
                  <a:rPr lang="ru-RU"/>
                  <a:t>в мм/доб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1096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70351555517931"/>
          <c:y val="6.1119387103638831E-4"/>
          <c:w val="0.13396841523841779"/>
          <c:h val="0.8273228346456692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Sheet1!$D$2</c:f>
              <c:strCache>
                <c:ptCount val="1"/>
                <c:pt idx="0">
                  <c:v>10,08,04</c:v>
                </c:pt>
              </c:strCache>
            </c:strRef>
          </c:tx>
          <c:cat>
            <c:strRef>
              <c:f>(Sheet1!$A$51,Sheet1!$B$52:$B$56)</c:f>
              <c:strCache>
                <c:ptCount val="6"/>
                <c:pt idx="0">
                  <c:v>1"</c:v>
                </c:pt>
                <c:pt idx="1">
                  <c:v>01</c:v>
                </c:pt>
                <c:pt idx="2">
                  <c:v>3'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Sheet1!$F$51:$F$56</c:f>
              <c:numCache>
                <c:formatCode>General</c:formatCode>
                <c:ptCount val="6"/>
                <c:pt idx="1">
                  <c:v>7.0000000000000007E-2</c:v>
                </c:pt>
                <c:pt idx="2">
                  <c:v>0.02</c:v>
                </c:pt>
                <c:pt idx="3">
                  <c:v>0.02</c:v>
                </c:pt>
                <c:pt idx="4">
                  <c:v>0.01</c:v>
                </c:pt>
                <c:pt idx="5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Sheet1!$G$2</c:f>
              <c:strCache>
                <c:ptCount val="1"/>
                <c:pt idx="0">
                  <c:v>13,07,05</c:v>
                </c:pt>
              </c:strCache>
            </c:strRef>
          </c:tx>
          <c:val>
            <c:numRef>
              <c:f>Sheet1!$I$51:$I$56</c:f>
              <c:numCache>
                <c:formatCode>General</c:formatCode>
                <c:ptCount val="6"/>
                <c:pt idx="1">
                  <c:v>0.11</c:v>
                </c:pt>
                <c:pt idx="2">
                  <c:v>0.13</c:v>
                </c:pt>
                <c:pt idx="3">
                  <c:v>0.12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Sheet1!$J$2</c:f>
              <c:strCache>
                <c:ptCount val="1"/>
                <c:pt idx="0">
                  <c:v>16,05,06</c:v>
                </c:pt>
              </c:strCache>
            </c:strRef>
          </c:tx>
          <c:val>
            <c:numRef>
              <c:f>Sheet1!$L$51:$L$56</c:f>
              <c:numCache>
                <c:formatCode>General</c:formatCode>
                <c:ptCount val="6"/>
                <c:pt idx="1">
                  <c:v>0.02</c:v>
                </c:pt>
                <c:pt idx="2">
                  <c:v>0.03</c:v>
                </c:pt>
                <c:pt idx="3">
                  <c:v>0.02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Sheet1!$M$2</c:f>
              <c:strCache>
                <c:ptCount val="1"/>
                <c:pt idx="0">
                  <c:v>22,05,07</c:v>
                </c:pt>
              </c:strCache>
            </c:strRef>
          </c:tx>
          <c:val>
            <c:numRef>
              <c:f>Sheet1!$O$51:$O$56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0.02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Sheet1!$P$2</c:f>
              <c:strCache>
                <c:ptCount val="1"/>
                <c:pt idx="0">
                  <c:v>27,05,08</c:v>
                </c:pt>
              </c:strCache>
            </c:strRef>
          </c:tx>
          <c:val>
            <c:numRef>
              <c:f>Sheet1!$R$51:$R$56</c:f>
              <c:numCache>
                <c:formatCode>General</c:formatCode>
                <c:ptCount val="6"/>
                <c:pt idx="0">
                  <c:v>0.01</c:v>
                </c:pt>
                <c:pt idx="1">
                  <c:v>0.01</c:v>
                </c:pt>
                <c:pt idx="2">
                  <c:v>0</c:v>
                </c:pt>
                <c:pt idx="3">
                  <c:v>0.02</c:v>
                </c:pt>
                <c:pt idx="4">
                  <c:v>0.04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Sheet1!$S$2</c:f>
              <c:strCache>
                <c:ptCount val="1"/>
                <c:pt idx="0">
                  <c:v>22,06,09</c:v>
                </c:pt>
              </c:strCache>
            </c:strRef>
          </c:tx>
          <c:val>
            <c:numRef>
              <c:f>Sheet1!$U$51:$U$56</c:f>
              <c:numCache>
                <c:formatCode>General</c:formatCode>
                <c:ptCount val="6"/>
                <c:pt idx="1">
                  <c:v>0.01</c:v>
                </c:pt>
                <c:pt idx="2">
                  <c:v>0</c:v>
                </c:pt>
                <c:pt idx="3">
                  <c:v>0.02</c:v>
                </c:pt>
                <c:pt idx="4">
                  <c:v>0.04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Sheet1!$V$2</c:f>
              <c:strCache>
                <c:ptCount val="1"/>
                <c:pt idx="0">
                  <c:v>08,06,10</c:v>
                </c:pt>
              </c:strCache>
            </c:strRef>
          </c:tx>
          <c:val>
            <c:numRef>
              <c:f>Sheet1!$X$56</c:f>
              <c:numCache>
                <c:formatCode>General</c:formatCode>
                <c:ptCount val="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231098368"/>
        <c:axId val="231374144"/>
      </c:lineChart>
      <c:catAx>
        <c:axId val="23109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Номера реперів</a:t>
                </a:r>
                <a:endParaRPr lang="ru-RU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31374144"/>
        <c:crosses val="autoZero"/>
        <c:auto val="1"/>
        <c:lblAlgn val="ctr"/>
        <c:lblOffset val="100"/>
        <c:noMultiLvlLbl val="0"/>
      </c:catAx>
      <c:valAx>
        <c:axId val="231374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</a:t>
                </a:r>
                <a:r>
                  <a:rPr lang="ru-RU"/>
                  <a:t>в мм/доб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1098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70351555517931"/>
          <c:y val="6.1119387103638831E-4"/>
          <c:w val="0.12825505635324999"/>
          <c:h val="0.8153326486363117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476250</xdr:colOff>
      <xdr:row>2</xdr:row>
      <xdr:rowOff>180975</xdr:rowOff>
    </xdr:from>
    <xdr:to>
      <xdr:col>34</xdr:col>
      <xdr:colOff>200026</xdr:colOff>
      <xdr:row>10</xdr:row>
      <xdr:rowOff>95251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85724</xdr:colOff>
      <xdr:row>14</xdr:row>
      <xdr:rowOff>9525</xdr:rowOff>
    </xdr:from>
    <xdr:to>
      <xdr:col>34</xdr:col>
      <xdr:colOff>161925</xdr:colOff>
      <xdr:row>24</xdr:row>
      <xdr:rowOff>123825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161925</xdr:colOff>
      <xdr:row>27</xdr:row>
      <xdr:rowOff>104776</xdr:rowOff>
    </xdr:from>
    <xdr:to>
      <xdr:col>34</xdr:col>
      <xdr:colOff>19051</xdr:colOff>
      <xdr:row>37</xdr:row>
      <xdr:rowOff>142876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76199</xdr:colOff>
      <xdr:row>41</xdr:row>
      <xdr:rowOff>133351</xdr:rowOff>
    </xdr:from>
    <xdr:to>
      <xdr:col>35</xdr:col>
      <xdr:colOff>133350</xdr:colOff>
      <xdr:row>52</xdr:row>
      <xdr:rowOff>85726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219074</xdr:colOff>
      <xdr:row>55</xdr:row>
      <xdr:rowOff>19050</xdr:rowOff>
    </xdr:from>
    <xdr:to>
      <xdr:col>34</xdr:col>
      <xdr:colOff>466725</xdr:colOff>
      <xdr:row>67</xdr:row>
      <xdr:rowOff>85725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457200</xdr:colOff>
      <xdr:row>69</xdr:row>
      <xdr:rowOff>66675</xdr:rowOff>
    </xdr:from>
    <xdr:to>
      <xdr:col>35</xdr:col>
      <xdr:colOff>180976</xdr:colOff>
      <xdr:row>81</xdr:row>
      <xdr:rowOff>57150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85725</xdr:colOff>
      <xdr:row>83</xdr:row>
      <xdr:rowOff>28575</xdr:rowOff>
    </xdr:from>
    <xdr:to>
      <xdr:col>35</xdr:col>
      <xdr:colOff>190500</xdr:colOff>
      <xdr:row>95</xdr:row>
      <xdr:rowOff>28575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581025</xdr:colOff>
      <xdr:row>97</xdr:row>
      <xdr:rowOff>66675</xdr:rowOff>
    </xdr:from>
    <xdr:to>
      <xdr:col>35</xdr:col>
      <xdr:colOff>352425</xdr:colOff>
      <xdr:row>109</xdr:row>
      <xdr:rowOff>95250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3"/>
  <sheetViews>
    <sheetView tabSelected="1" topLeftCell="A28" workbookViewId="0">
      <selection activeCell="V65" sqref="V65"/>
    </sheetView>
  </sheetViews>
  <sheetFormatPr defaultRowHeight="12.75" x14ac:dyDescent="0.2"/>
  <cols>
    <col min="1" max="1" width="4.5703125" customWidth="1"/>
    <col min="2" max="3" width="7.42578125" customWidth="1"/>
    <col min="4" max="7" width="9"/>
    <col min="8" max="8" width="8"/>
    <col min="9" max="9" width="8" customWidth="1"/>
    <col min="10" max="10" width="9"/>
    <col min="11" max="11" width="7"/>
    <col min="12" max="12" width="8"/>
    <col min="13" max="13" width="9"/>
    <col min="14" max="14" width="8"/>
    <col min="15" max="16" width="9"/>
    <col min="17" max="17" width="8"/>
    <col min="18" max="18" width="7"/>
    <col min="19" max="19" width="9"/>
    <col min="20" max="21" width="7"/>
    <col min="22" max="22" width="9"/>
    <col min="23" max="23" width="7"/>
    <col min="24" max="24" width="9"/>
  </cols>
  <sheetData>
    <row r="1" spans="1:29" x14ac:dyDescent="0.2">
      <c r="A1" s="17" t="s">
        <v>10</v>
      </c>
      <c r="B1" s="17"/>
      <c r="C1" s="1" t="s">
        <v>155</v>
      </c>
      <c r="D1" s="1" t="s">
        <v>156</v>
      </c>
      <c r="E1" s="17" t="s">
        <v>157</v>
      </c>
      <c r="F1" s="17"/>
      <c r="G1" s="1" t="s">
        <v>158</v>
      </c>
      <c r="H1" s="17" t="s">
        <v>159</v>
      </c>
      <c r="I1" s="17"/>
      <c r="J1" s="1" t="s">
        <v>160</v>
      </c>
      <c r="K1" s="17" t="s">
        <v>161</v>
      </c>
      <c r="L1" s="17"/>
      <c r="M1" s="1" t="s">
        <v>162</v>
      </c>
      <c r="N1" s="17" t="s">
        <v>163</v>
      </c>
      <c r="O1" s="17"/>
      <c r="P1" s="1" t="s">
        <v>164</v>
      </c>
      <c r="Q1" s="17" t="s">
        <v>165</v>
      </c>
      <c r="R1" s="17"/>
      <c r="S1" s="1" t="s">
        <v>166</v>
      </c>
      <c r="T1" s="17" t="s">
        <v>167</v>
      </c>
      <c r="U1" s="17"/>
      <c r="V1" s="1" t="s">
        <v>168</v>
      </c>
      <c r="W1" s="17" t="s">
        <v>169</v>
      </c>
      <c r="X1" s="17"/>
    </row>
    <row r="2" spans="1:29" x14ac:dyDescent="0.2">
      <c r="A2" s="17"/>
      <c r="B2" s="17"/>
      <c r="C2" s="1" t="s">
        <v>16</v>
      </c>
      <c r="D2" s="1" t="s">
        <v>17</v>
      </c>
      <c r="E2" s="17"/>
      <c r="F2" s="17"/>
      <c r="G2" s="1" t="s">
        <v>18</v>
      </c>
      <c r="H2" s="17"/>
      <c r="I2" s="17"/>
      <c r="J2" s="1" t="s">
        <v>19</v>
      </c>
      <c r="K2" s="1"/>
      <c r="L2" s="1"/>
      <c r="M2" s="1" t="s">
        <v>20</v>
      </c>
      <c r="N2" s="1"/>
      <c r="O2" s="1"/>
      <c r="P2" s="1" t="s">
        <v>21</v>
      </c>
      <c r="Q2" s="17"/>
      <c r="R2" s="17"/>
      <c r="S2" s="1" t="s">
        <v>22</v>
      </c>
      <c r="T2" s="17"/>
      <c r="U2" s="17"/>
      <c r="V2" s="1" t="s">
        <v>23</v>
      </c>
      <c r="W2" s="17"/>
      <c r="X2" s="17"/>
      <c r="AC2" t="str">
        <f>D4</f>
        <v>Профільна лінія -І</v>
      </c>
    </row>
    <row r="3" spans="1:29" ht="38.25" x14ac:dyDescent="0.2">
      <c r="A3" s="1" t="s">
        <v>11</v>
      </c>
      <c r="B3" s="1" t="s">
        <v>12</v>
      </c>
      <c r="C3" s="2" t="s">
        <v>13</v>
      </c>
      <c r="D3" s="2" t="s">
        <v>13</v>
      </c>
      <c r="E3" s="1" t="s">
        <v>14</v>
      </c>
      <c r="F3" s="2" t="s">
        <v>170</v>
      </c>
      <c r="G3" s="2" t="s">
        <v>13</v>
      </c>
      <c r="H3" s="1" t="s">
        <v>14</v>
      </c>
      <c r="I3" s="2" t="s">
        <v>171</v>
      </c>
      <c r="J3" s="2" t="s">
        <v>13</v>
      </c>
      <c r="K3" s="1" t="s">
        <v>14</v>
      </c>
      <c r="L3" s="2" t="s">
        <v>172</v>
      </c>
      <c r="M3" s="2" t="s">
        <v>13</v>
      </c>
      <c r="N3" s="1" t="s">
        <v>14</v>
      </c>
      <c r="O3" s="2" t="s">
        <v>173</v>
      </c>
      <c r="P3" s="2" t="s">
        <v>13</v>
      </c>
      <c r="Q3" s="1" t="s">
        <v>14</v>
      </c>
      <c r="R3" s="2" t="s">
        <v>174</v>
      </c>
      <c r="S3" s="2" t="s">
        <v>13</v>
      </c>
      <c r="T3" s="1" t="s">
        <v>14</v>
      </c>
      <c r="U3" s="2" t="s">
        <v>175</v>
      </c>
      <c r="V3" s="2" t="s">
        <v>13</v>
      </c>
      <c r="W3" s="1" t="s">
        <v>14</v>
      </c>
      <c r="X3" s="2" t="s">
        <v>176</v>
      </c>
    </row>
    <row r="4" spans="1:29" x14ac:dyDescent="0.2">
      <c r="A4" s="1"/>
      <c r="B4" s="1"/>
      <c r="C4" s="1"/>
      <c r="D4" s="8" t="s">
        <v>5</v>
      </c>
      <c r="E4" s="9"/>
      <c r="F4" s="9"/>
      <c r="G4" s="9"/>
      <c r="H4" s="9"/>
      <c r="I4" s="9"/>
      <c r="J4" s="10"/>
      <c r="K4" s="1"/>
      <c r="L4" s="1"/>
      <c r="M4" s="1"/>
      <c r="N4" s="1"/>
      <c r="O4" s="1"/>
      <c r="P4" s="1"/>
      <c r="Q4" s="17"/>
      <c r="R4" s="17"/>
      <c r="S4" s="17"/>
      <c r="T4" s="17"/>
      <c r="U4" s="17"/>
      <c r="V4" s="1"/>
      <c r="W4" s="1"/>
      <c r="X4" s="1"/>
    </row>
    <row r="5" spans="1:29" x14ac:dyDescent="0.2">
      <c r="A5" s="3" t="s">
        <v>0</v>
      </c>
      <c r="B5" s="1"/>
      <c r="C5" s="1">
        <v>107.01</v>
      </c>
      <c r="D5" s="1">
        <v>107.02800000000001</v>
      </c>
      <c r="E5" s="1"/>
      <c r="F5" s="1"/>
      <c r="G5" s="1"/>
      <c r="H5" s="1"/>
      <c r="I5" s="1"/>
      <c r="J5" s="1">
        <v>106.994</v>
      </c>
      <c r="K5" s="1"/>
      <c r="L5" s="1"/>
      <c r="M5" s="1" t="s">
        <v>32</v>
      </c>
      <c r="N5" s="1" t="s">
        <v>33</v>
      </c>
      <c r="O5" s="1">
        <v>0.01</v>
      </c>
      <c r="P5" s="1" t="s">
        <v>34</v>
      </c>
      <c r="Q5" s="1" t="s">
        <v>33</v>
      </c>
      <c r="R5" s="1">
        <v>0.01</v>
      </c>
      <c r="S5" s="1"/>
      <c r="T5" s="1"/>
      <c r="U5" s="1"/>
      <c r="V5" s="1"/>
      <c r="W5" s="1"/>
      <c r="X5" s="1"/>
    </row>
    <row r="6" spans="1:29" x14ac:dyDescent="0.2">
      <c r="A6" s="1"/>
      <c r="B6" s="1">
        <v>4</v>
      </c>
      <c r="C6" s="1">
        <v>103.315</v>
      </c>
      <c r="D6" s="1">
        <v>103.315</v>
      </c>
      <c r="E6" s="1" t="s">
        <v>35</v>
      </c>
      <c r="F6" s="1">
        <v>0.04</v>
      </c>
      <c r="G6" s="1">
        <v>103.28100000000001</v>
      </c>
      <c r="H6" s="1" t="s">
        <v>36</v>
      </c>
      <c r="I6" s="1">
        <v>0.1</v>
      </c>
      <c r="J6" s="1">
        <v>103.288</v>
      </c>
      <c r="K6" s="1" t="s">
        <v>37</v>
      </c>
      <c r="L6" s="1">
        <v>0.02</v>
      </c>
      <c r="M6" s="1" t="s">
        <v>38</v>
      </c>
      <c r="N6" s="1" t="s">
        <v>39</v>
      </c>
      <c r="O6" s="1">
        <v>0.02</v>
      </c>
      <c r="P6" s="1">
        <v>103.277</v>
      </c>
      <c r="Q6" s="1" t="s">
        <v>33</v>
      </c>
      <c r="R6" s="1">
        <v>0.01</v>
      </c>
      <c r="S6" s="4" t="s">
        <v>24</v>
      </c>
      <c r="T6" s="1"/>
      <c r="U6" s="1"/>
      <c r="V6" s="1">
        <v>103.842</v>
      </c>
      <c r="W6" s="1" t="s">
        <v>33</v>
      </c>
      <c r="X6" s="1">
        <v>0.01</v>
      </c>
    </row>
    <row r="7" spans="1:29" x14ac:dyDescent="0.2">
      <c r="A7" s="1"/>
      <c r="B7" s="1" t="s">
        <v>15</v>
      </c>
      <c r="C7" s="1">
        <v>88.19</v>
      </c>
      <c r="D7" s="17" t="s">
        <v>1</v>
      </c>
      <c r="E7" s="17"/>
      <c r="F7" s="1"/>
      <c r="G7" s="1">
        <v>88.186999999999998</v>
      </c>
      <c r="H7" s="1"/>
      <c r="I7" s="1"/>
      <c r="J7" s="1">
        <v>88.188000000000002</v>
      </c>
      <c r="K7" s="1" t="s">
        <v>40</v>
      </c>
      <c r="L7" s="1">
        <v>0</v>
      </c>
      <c r="M7" s="1">
        <v>88.186999999999998</v>
      </c>
      <c r="N7" s="1" t="s">
        <v>41</v>
      </c>
      <c r="O7" s="1">
        <v>0</v>
      </c>
      <c r="P7" s="1">
        <v>88.19</v>
      </c>
      <c r="Q7" s="1" t="s">
        <v>42</v>
      </c>
      <c r="R7" s="1">
        <v>0.01</v>
      </c>
      <c r="S7" s="1">
        <v>88.192999999999998</v>
      </c>
      <c r="T7" s="1" t="s">
        <v>42</v>
      </c>
      <c r="U7" s="1">
        <v>0.01</v>
      </c>
      <c r="V7" s="1">
        <v>88.186000000000007</v>
      </c>
      <c r="W7" s="1" t="s">
        <v>39</v>
      </c>
      <c r="X7" s="1">
        <v>0.02</v>
      </c>
    </row>
    <row r="8" spans="1:29" x14ac:dyDescent="0.2">
      <c r="A8" s="1"/>
      <c r="B8" s="1">
        <v>6</v>
      </c>
      <c r="C8" s="1">
        <v>87.037000000000006</v>
      </c>
      <c r="D8" s="1" t="s">
        <v>43</v>
      </c>
      <c r="E8" s="1" t="s">
        <v>44</v>
      </c>
      <c r="F8" s="1">
        <v>0.1</v>
      </c>
      <c r="G8" s="1">
        <v>87.031999999999996</v>
      </c>
      <c r="H8" s="1" t="s">
        <v>45</v>
      </c>
      <c r="I8" s="1">
        <v>0.06</v>
      </c>
      <c r="J8" s="1">
        <v>87.031000000000006</v>
      </c>
      <c r="K8" s="1" t="s">
        <v>41</v>
      </c>
      <c r="L8" s="1">
        <v>0</v>
      </c>
      <c r="M8" s="1">
        <v>87.034000000000006</v>
      </c>
      <c r="N8" s="1" t="s">
        <v>42</v>
      </c>
      <c r="O8" s="1">
        <v>0.01</v>
      </c>
      <c r="P8" s="1">
        <v>87.034999999999997</v>
      </c>
      <c r="Q8" s="1" t="s">
        <v>40</v>
      </c>
      <c r="R8" s="1">
        <v>0</v>
      </c>
      <c r="S8" s="1">
        <v>87.043000000000006</v>
      </c>
      <c r="T8" s="1" t="s">
        <v>46</v>
      </c>
      <c r="U8" s="1">
        <v>0.02</v>
      </c>
      <c r="V8" s="1">
        <v>87.031000000000006</v>
      </c>
      <c r="W8" s="1" t="s">
        <v>47</v>
      </c>
      <c r="X8" s="1">
        <v>0.03</v>
      </c>
    </row>
    <row r="9" spans="1:29" x14ac:dyDescent="0.2">
      <c r="A9" s="1"/>
      <c r="B9" s="1">
        <v>7</v>
      </c>
      <c r="C9" s="1">
        <v>76.701999999999998</v>
      </c>
      <c r="D9" s="1">
        <v>76.757000000000005</v>
      </c>
      <c r="E9" s="1" t="s">
        <v>48</v>
      </c>
      <c r="F9" s="1">
        <v>0.06</v>
      </c>
      <c r="G9" s="1">
        <v>76.706000000000003</v>
      </c>
      <c r="H9" s="1" t="s">
        <v>49</v>
      </c>
      <c r="I9" s="1">
        <v>0.15</v>
      </c>
      <c r="J9" s="1">
        <v>76.701999999999998</v>
      </c>
      <c r="K9" s="1" t="s">
        <v>33</v>
      </c>
      <c r="L9" s="1">
        <v>0.01</v>
      </c>
      <c r="M9" s="1">
        <v>76.697000000000003</v>
      </c>
      <c r="N9" s="1" t="s">
        <v>50</v>
      </c>
      <c r="O9" s="1">
        <v>0.01</v>
      </c>
      <c r="P9" s="1">
        <v>76.7</v>
      </c>
      <c r="Q9" s="1" t="s">
        <v>42</v>
      </c>
      <c r="R9" s="1">
        <v>0.01</v>
      </c>
      <c r="S9" s="1">
        <v>76.712999999999994</v>
      </c>
      <c r="T9" s="1" t="s">
        <v>51</v>
      </c>
      <c r="U9" s="1">
        <v>0.03</v>
      </c>
      <c r="V9" s="1">
        <v>76.698999999999998</v>
      </c>
      <c r="W9" s="1" t="s">
        <v>52</v>
      </c>
      <c r="X9" s="1">
        <v>0.04</v>
      </c>
    </row>
    <row r="10" spans="1:29" x14ac:dyDescent="0.2">
      <c r="A10" s="1"/>
      <c r="B10" s="1">
        <v>8</v>
      </c>
      <c r="C10" s="1">
        <v>66.150000000000006</v>
      </c>
      <c r="D10" s="1">
        <v>66.11</v>
      </c>
      <c r="E10" s="1" t="s">
        <v>53</v>
      </c>
      <c r="F10" s="1">
        <v>0.05</v>
      </c>
      <c r="G10" s="1">
        <v>66.156000000000006</v>
      </c>
      <c r="H10" s="1" t="s">
        <v>54</v>
      </c>
      <c r="I10" s="1">
        <v>0.14000000000000001</v>
      </c>
      <c r="J10" s="1">
        <v>66.153999999999996</v>
      </c>
      <c r="K10" s="1" t="s">
        <v>55</v>
      </c>
      <c r="L10" s="1">
        <v>0.01</v>
      </c>
      <c r="M10" s="1">
        <v>66.150999999999996</v>
      </c>
      <c r="N10" s="1" t="s">
        <v>56</v>
      </c>
      <c r="O10" s="1">
        <v>0.01</v>
      </c>
      <c r="P10" s="1" t="s">
        <v>25</v>
      </c>
      <c r="Q10" s="1"/>
      <c r="R10" s="1"/>
      <c r="S10" s="1" t="s">
        <v>57</v>
      </c>
      <c r="T10" s="1" t="s">
        <v>51</v>
      </c>
      <c r="U10" s="1">
        <v>0.03</v>
      </c>
      <c r="V10" s="1">
        <v>65.787999999999997</v>
      </c>
      <c r="W10" s="1" t="s">
        <v>58</v>
      </c>
      <c r="X10" s="1">
        <v>0.03</v>
      </c>
    </row>
    <row r="11" spans="1:29" x14ac:dyDescent="0.2">
      <c r="A11" s="1"/>
      <c r="B11" s="1"/>
      <c r="C11" s="17"/>
      <c r="D11" s="17"/>
      <c r="E11" s="8" t="s">
        <v>6</v>
      </c>
      <c r="F11" s="9"/>
      <c r="G11" s="9"/>
      <c r="H11" s="9"/>
      <c r="I11" s="9"/>
      <c r="J11" s="9"/>
      <c r="K11" s="10"/>
      <c r="L11" s="1"/>
      <c r="M11" s="8"/>
      <c r="N11" s="10"/>
      <c r="O11" s="1"/>
      <c r="P11" s="17"/>
      <c r="Q11" s="17"/>
      <c r="R11" s="1"/>
      <c r="S11" s="1"/>
      <c r="T11" s="1"/>
      <c r="U11" s="1"/>
      <c r="V11" s="1"/>
      <c r="W11" s="1"/>
      <c r="X11" s="1"/>
    </row>
    <row r="12" spans="1:29" x14ac:dyDescent="0.2">
      <c r="A12" s="3" t="s">
        <v>2</v>
      </c>
      <c r="B12" s="1"/>
      <c r="C12" s="1">
        <v>112.416</v>
      </c>
      <c r="D12" s="1">
        <v>112.39700000000001</v>
      </c>
      <c r="E12" s="1" t="s">
        <v>35</v>
      </c>
      <c r="F12" s="1"/>
      <c r="G12" s="1">
        <v>112.38800000000001</v>
      </c>
      <c r="H12" s="1"/>
      <c r="I12" s="1"/>
      <c r="J12" s="1">
        <v>112.396</v>
      </c>
      <c r="K12" s="1" t="s">
        <v>46</v>
      </c>
      <c r="L12" s="1">
        <v>0.03</v>
      </c>
      <c r="M12" s="1">
        <v>112.39400000000001</v>
      </c>
      <c r="N12" s="1" t="s">
        <v>55</v>
      </c>
      <c r="O12" s="1">
        <v>0.01</v>
      </c>
      <c r="P12" s="1" t="s">
        <v>59</v>
      </c>
      <c r="Q12" s="1" t="s">
        <v>60</v>
      </c>
      <c r="R12" s="1">
        <v>0.04</v>
      </c>
      <c r="S12" s="1">
        <v>112.404</v>
      </c>
      <c r="T12" s="1" t="s">
        <v>50</v>
      </c>
      <c r="U12" s="1">
        <v>0.01</v>
      </c>
      <c r="V12" s="1" t="s">
        <v>61</v>
      </c>
      <c r="W12" s="1" t="s">
        <v>62</v>
      </c>
      <c r="X12" s="1">
        <v>0.01</v>
      </c>
    </row>
    <row r="13" spans="1:29" x14ac:dyDescent="0.2">
      <c r="A13" s="1"/>
      <c r="B13" s="3" t="s">
        <v>0</v>
      </c>
      <c r="C13" s="1">
        <v>111.12</v>
      </c>
      <c r="D13" s="1">
        <v>111.098</v>
      </c>
      <c r="E13" s="1" t="s">
        <v>37</v>
      </c>
      <c r="F13" s="1">
        <v>0.02</v>
      </c>
      <c r="G13" s="1" t="s">
        <v>26</v>
      </c>
      <c r="H13" s="1"/>
      <c r="I13" s="1"/>
      <c r="J13" s="1">
        <v>111.07299999999999</v>
      </c>
      <c r="K13" s="1" t="s">
        <v>63</v>
      </c>
      <c r="L13" s="1">
        <v>0.01</v>
      </c>
      <c r="M13" s="1">
        <v>111.056</v>
      </c>
      <c r="N13" s="1" t="s">
        <v>64</v>
      </c>
      <c r="O13" s="1">
        <v>0.05</v>
      </c>
      <c r="P13" s="1">
        <v>111.077</v>
      </c>
      <c r="Q13" s="1"/>
      <c r="R13" s="1"/>
      <c r="S13" s="1">
        <v>111.07</v>
      </c>
      <c r="T13" s="1" t="s">
        <v>39</v>
      </c>
      <c r="U13" s="1">
        <v>0.02</v>
      </c>
      <c r="V13" s="1">
        <v>111.068</v>
      </c>
      <c r="W13" s="1" t="s">
        <v>55</v>
      </c>
      <c r="X13" s="1">
        <v>0.01</v>
      </c>
      <c r="AC13" t="str">
        <f>E11</f>
        <v>Профільна лінія- VI</v>
      </c>
    </row>
    <row r="14" spans="1:29" x14ac:dyDescent="0.2">
      <c r="A14" s="1"/>
      <c r="B14" s="1">
        <v>1</v>
      </c>
      <c r="C14" s="1">
        <v>102.38</v>
      </c>
      <c r="D14" s="1">
        <v>102.35899999999999</v>
      </c>
      <c r="E14" s="1" t="s">
        <v>65</v>
      </c>
      <c r="F14" s="1">
        <v>0.1</v>
      </c>
      <c r="G14" s="1" t="s">
        <v>66</v>
      </c>
      <c r="H14" s="1" t="s">
        <v>67</v>
      </c>
      <c r="I14" s="1">
        <v>0.14000000000000001</v>
      </c>
      <c r="J14" s="1">
        <v>102.313</v>
      </c>
      <c r="K14" s="1" t="s">
        <v>40</v>
      </c>
      <c r="L14" s="1">
        <v>0</v>
      </c>
      <c r="M14" s="1">
        <v>102.3</v>
      </c>
      <c r="N14" s="1" t="s">
        <v>68</v>
      </c>
      <c r="O14" s="1">
        <v>0.04</v>
      </c>
      <c r="P14" s="1"/>
      <c r="Q14" s="1"/>
      <c r="R14" s="1"/>
      <c r="S14" s="1">
        <v>103.378</v>
      </c>
      <c r="T14" s="1"/>
      <c r="U14" s="1"/>
      <c r="V14" s="1">
        <v>103.384</v>
      </c>
      <c r="W14" s="1">
        <v>6</v>
      </c>
      <c r="X14" s="1">
        <v>0.02</v>
      </c>
    </row>
    <row r="15" spans="1:29" x14ac:dyDescent="0.2">
      <c r="A15" s="1"/>
      <c r="B15" s="1" t="s">
        <v>4</v>
      </c>
      <c r="C15" s="1">
        <v>89.385999999999996</v>
      </c>
      <c r="D15" s="1">
        <v>89.409000000000006</v>
      </c>
      <c r="E15" s="1" t="s">
        <v>69</v>
      </c>
      <c r="F15" s="1">
        <v>0.02</v>
      </c>
      <c r="G15" s="1">
        <v>89.373000000000005</v>
      </c>
      <c r="H15" s="1" t="s">
        <v>70</v>
      </c>
      <c r="I15" s="1">
        <v>0.11</v>
      </c>
      <c r="J15" s="1">
        <v>89.373000000000005</v>
      </c>
      <c r="K15" s="1" t="s">
        <v>71</v>
      </c>
      <c r="L15" s="1">
        <v>0</v>
      </c>
      <c r="M15" s="1">
        <v>89.37</v>
      </c>
      <c r="N15" s="1" t="s">
        <v>56</v>
      </c>
      <c r="O15" s="1">
        <v>0.01</v>
      </c>
      <c r="P15" s="1" t="s">
        <v>72</v>
      </c>
      <c r="Q15" s="1" t="s">
        <v>42</v>
      </c>
      <c r="R15" s="1" t="s">
        <v>73</v>
      </c>
      <c r="S15" s="1">
        <v>89.378</v>
      </c>
      <c r="T15" s="1" t="s">
        <v>74</v>
      </c>
      <c r="U15" s="1">
        <v>0.01</v>
      </c>
      <c r="V15" s="1">
        <v>89.367999999999995</v>
      </c>
      <c r="W15" s="1" t="s">
        <v>58</v>
      </c>
      <c r="X15" s="1">
        <v>0.03</v>
      </c>
    </row>
    <row r="16" spans="1:29" x14ac:dyDescent="0.2">
      <c r="A16" s="1"/>
      <c r="B16" s="1">
        <v>2</v>
      </c>
      <c r="C16" s="1">
        <v>87.132999999999996</v>
      </c>
      <c r="D16" s="1">
        <v>87.162999999999997</v>
      </c>
      <c r="E16" s="1" t="s">
        <v>75</v>
      </c>
      <c r="F16" s="1">
        <v>0.12</v>
      </c>
      <c r="G16" s="1">
        <v>87.126000000000005</v>
      </c>
      <c r="H16" s="1" t="s">
        <v>76</v>
      </c>
      <c r="I16" s="1">
        <v>0.11</v>
      </c>
      <c r="J16" s="1">
        <v>87.126000000000005</v>
      </c>
      <c r="K16" s="1" t="s">
        <v>71</v>
      </c>
      <c r="L16" s="1">
        <v>0</v>
      </c>
      <c r="M16" s="1">
        <v>87.128</v>
      </c>
      <c r="N16" s="1" t="s">
        <v>62</v>
      </c>
      <c r="O16" s="1">
        <v>0.01</v>
      </c>
      <c r="P16" s="1">
        <v>87.129000000000005</v>
      </c>
      <c r="Q16" s="1" t="s">
        <v>40</v>
      </c>
      <c r="R16" s="1">
        <v>0</v>
      </c>
      <c r="S16" s="1">
        <v>87.138000000000005</v>
      </c>
      <c r="T16" s="1" t="s">
        <v>77</v>
      </c>
      <c r="U16" s="1">
        <v>0.02</v>
      </c>
      <c r="V16" s="1">
        <v>87.066999999999993</v>
      </c>
      <c r="W16" s="1">
        <v>-71</v>
      </c>
      <c r="X16" s="1">
        <v>0.2</v>
      </c>
    </row>
    <row r="17" spans="1:30" x14ac:dyDescent="0.2">
      <c r="A17" s="1"/>
      <c r="B17" s="1">
        <v>3</v>
      </c>
      <c r="C17" s="1">
        <v>75877</v>
      </c>
      <c r="D17" s="1">
        <v>75.891999999999996</v>
      </c>
      <c r="E17" s="1" t="s">
        <v>46</v>
      </c>
      <c r="F17" s="1">
        <v>0.02</v>
      </c>
      <c r="G17" s="1">
        <v>75.882000000000005</v>
      </c>
      <c r="H17" s="1" t="s">
        <v>58</v>
      </c>
      <c r="I17" s="1">
        <v>0.03</v>
      </c>
      <c r="J17" s="1">
        <v>75.88</v>
      </c>
      <c r="K17" s="1" t="s">
        <v>55</v>
      </c>
      <c r="L17" s="1">
        <v>0.01</v>
      </c>
      <c r="M17" s="1">
        <v>75.88</v>
      </c>
      <c r="N17" s="1" t="s">
        <v>71</v>
      </c>
      <c r="O17" s="1">
        <v>0</v>
      </c>
      <c r="P17" s="1">
        <v>75.879000000000005</v>
      </c>
      <c r="Q17" s="1" t="s">
        <v>41</v>
      </c>
      <c r="R17" s="1">
        <v>0</v>
      </c>
      <c r="S17" s="1">
        <v>75.893000000000001</v>
      </c>
      <c r="T17" s="1" t="s">
        <v>35</v>
      </c>
      <c r="U17" s="1" t="s">
        <v>78</v>
      </c>
      <c r="V17" s="1">
        <v>75.879000000000005</v>
      </c>
      <c r="W17" s="1" t="s">
        <v>52</v>
      </c>
      <c r="X17" s="1">
        <v>0.04</v>
      </c>
    </row>
    <row r="18" spans="1:30" x14ac:dyDescent="0.2">
      <c r="A18" s="1"/>
      <c r="B18" s="1">
        <v>4</v>
      </c>
      <c r="C18" s="1">
        <v>64.775000000000006</v>
      </c>
      <c r="D18" s="1">
        <v>64.811999999999998</v>
      </c>
      <c r="E18" s="1">
        <v>12</v>
      </c>
      <c r="F18" s="1" t="s">
        <v>78</v>
      </c>
      <c r="G18" s="1">
        <v>64.778000000000006</v>
      </c>
      <c r="H18" s="1" t="s">
        <v>36</v>
      </c>
      <c r="I18" s="1">
        <v>0.1</v>
      </c>
      <c r="J18" s="1">
        <v>64.778000000000006</v>
      </c>
      <c r="K18" s="1" t="s">
        <v>71</v>
      </c>
      <c r="L18" s="1">
        <v>0</v>
      </c>
      <c r="M18" s="1">
        <v>64.772000000000006</v>
      </c>
      <c r="N18" s="1" t="s">
        <v>79</v>
      </c>
      <c r="O18" s="1">
        <v>0.02</v>
      </c>
      <c r="P18" s="1" t="s">
        <v>27</v>
      </c>
      <c r="Q18" s="1"/>
      <c r="R18" s="1"/>
      <c r="S18" s="1" t="s">
        <v>28</v>
      </c>
      <c r="T18" s="1"/>
      <c r="U18" s="1"/>
      <c r="V18" s="1">
        <v>65.387</v>
      </c>
      <c r="W18" s="1"/>
      <c r="X18" s="1"/>
    </row>
    <row r="19" spans="1:30" x14ac:dyDescent="0.2">
      <c r="A19" s="1"/>
      <c r="B19" s="1"/>
      <c r="C19" s="8" t="s">
        <v>7</v>
      </c>
      <c r="D19" s="9"/>
      <c r="E19" s="9"/>
      <c r="F19" s="9"/>
      <c r="G19" s="9"/>
      <c r="H19" s="9"/>
      <c r="I19" s="9"/>
      <c r="J19" s="9"/>
      <c r="K19" s="10"/>
      <c r="L19" s="1"/>
      <c r="M19" s="8"/>
      <c r="N19" s="10"/>
      <c r="O19" s="1"/>
      <c r="P19" s="17"/>
      <c r="Q19" s="17"/>
      <c r="R19" s="1"/>
      <c r="S19" s="1"/>
      <c r="T19" s="1"/>
      <c r="U19" s="1"/>
      <c r="V19" s="1"/>
      <c r="W19" s="1"/>
      <c r="X19" s="1"/>
    </row>
    <row r="20" spans="1:30" x14ac:dyDescent="0.2">
      <c r="A20" s="3" t="s">
        <v>0</v>
      </c>
      <c r="B20" s="1"/>
      <c r="C20" s="1">
        <v>108.178</v>
      </c>
      <c r="D20" s="1">
        <v>108.2</v>
      </c>
      <c r="E20" s="1" t="s">
        <v>33</v>
      </c>
      <c r="F20" s="1"/>
      <c r="G20" s="1"/>
      <c r="H20" s="1"/>
      <c r="I20" s="1"/>
      <c r="J20" s="1"/>
      <c r="K20" s="1"/>
      <c r="L20" s="1"/>
      <c r="M20" s="1">
        <v>108.16800000000001</v>
      </c>
      <c r="N20" s="1"/>
      <c r="O20" s="1"/>
      <c r="P20" s="1">
        <v>108.175</v>
      </c>
      <c r="Q20" s="1" t="s">
        <v>37</v>
      </c>
      <c r="R20" s="1">
        <v>0.02</v>
      </c>
      <c r="S20" s="1">
        <v>108.172</v>
      </c>
      <c r="T20" s="1" t="s">
        <v>42</v>
      </c>
      <c r="U20" s="1">
        <v>0.01</v>
      </c>
      <c r="V20" s="1">
        <v>108.17400000000001</v>
      </c>
      <c r="W20" s="1" t="s">
        <v>62</v>
      </c>
      <c r="X20" s="1" t="s">
        <v>73</v>
      </c>
    </row>
    <row r="21" spans="1:30" x14ac:dyDescent="0.2">
      <c r="A21" s="1"/>
      <c r="B21" s="5">
        <v>3</v>
      </c>
      <c r="C21" s="1">
        <v>89.37</v>
      </c>
      <c r="D21" s="1" t="s">
        <v>80</v>
      </c>
      <c r="E21" s="1" t="s">
        <v>63</v>
      </c>
      <c r="F21" s="1">
        <v>0.01</v>
      </c>
      <c r="G21" s="1" t="s">
        <v>81</v>
      </c>
      <c r="H21" s="1" t="s">
        <v>82</v>
      </c>
      <c r="I21" s="1">
        <v>0.1</v>
      </c>
      <c r="J21" s="1" t="s">
        <v>83</v>
      </c>
      <c r="K21" s="1" t="s">
        <v>55</v>
      </c>
      <c r="L21" s="1">
        <v>0.01</v>
      </c>
      <c r="M21" s="1">
        <v>89.361000000000004</v>
      </c>
      <c r="N21" s="1" t="s">
        <v>71</v>
      </c>
      <c r="O21" s="1">
        <v>0</v>
      </c>
      <c r="P21" s="1" t="s">
        <v>29</v>
      </c>
      <c r="Q21" s="1"/>
      <c r="R21" s="1"/>
      <c r="S21" s="1">
        <v>89.334999999999994</v>
      </c>
      <c r="T21" s="1" t="s">
        <v>46</v>
      </c>
      <c r="U21" s="1">
        <v>0.02</v>
      </c>
      <c r="V21" s="1">
        <v>89.322000000000003</v>
      </c>
      <c r="W21" s="1" t="s">
        <v>68</v>
      </c>
      <c r="X21" s="1" t="s">
        <v>78</v>
      </c>
    </row>
    <row r="22" spans="1:30" x14ac:dyDescent="0.2">
      <c r="A22" s="1"/>
      <c r="B22" s="5">
        <v>4</v>
      </c>
      <c r="C22" s="1">
        <v>75.662000000000006</v>
      </c>
      <c r="D22" s="1">
        <v>75.67</v>
      </c>
      <c r="E22" s="1" t="s">
        <v>74</v>
      </c>
      <c r="F22" s="1">
        <v>0.02</v>
      </c>
      <c r="G22" s="1">
        <v>75.667000000000002</v>
      </c>
      <c r="H22" s="1" t="s">
        <v>56</v>
      </c>
      <c r="I22" s="1">
        <v>0.01</v>
      </c>
      <c r="J22" s="1">
        <v>75.668000000000006</v>
      </c>
      <c r="K22" s="1" t="s">
        <v>40</v>
      </c>
      <c r="L22" s="1">
        <v>0</v>
      </c>
      <c r="M22" s="1">
        <v>75.683000000000007</v>
      </c>
      <c r="N22" s="1" t="s">
        <v>60</v>
      </c>
      <c r="O22" s="1">
        <v>0.04</v>
      </c>
      <c r="P22" s="1" t="s">
        <v>84</v>
      </c>
      <c r="Q22" s="1"/>
      <c r="R22" s="1"/>
      <c r="S22" s="1">
        <v>75.679000000000002</v>
      </c>
      <c r="T22" s="1" t="s">
        <v>51</v>
      </c>
      <c r="U22" s="1" t="s">
        <v>85</v>
      </c>
      <c r="V22" s="1">
        <v>75.668000000000006</v>
      </c>
      <c r="W22" s="1">
        <v>-11</v>
      </c>
      <c r="X22" s="1">
        <v>0.03</v>
      </c>
    </row>
    <row r="23" spans="1:30" x14ac:dyDescent="0.2">
      <c r="A23" s="1"/>
      <c r="B23" s="5">
        <v>5</v>
      </c>
      <c r="C23" s="1">
        <v>65.031999999999996</v>
      </c>
      <c r="D23" s="1">
        <v>65.036000000000001</v>
      </c>
      <c r="E23" s="1" t="s">
        <v>47</v>
      </c>
      <c r="F23" s="1">
        <v>0.04</v>
      </c>
      <c r="G23" s="1">
        <v>65.034999999999997</v>
      </c>
      <c r="H23" s="1" t="s">
        <v>41</v>
      </c>
      <c r="I23" s="1" t="s">
        <v>86</v>
      </c>
      <c r="J23" s="1">
        <v>65.034000000000006</v>
      </c>
      <c r="K23" s="1" t="s">
        <v>41</v>
      </c>
      <c r="L23" s="1">
        <v>0</v>
      </c>
      <c r="M23" s="1">
        <v>65.055999999999997</v>
      </c>
      <c r="N23" s="1" t="s">
        <v>87</v>
      </c>
      <c r="O23" s="1">
        <v>0.06</v>
      </c>
      <c r="P23" s="1" t="s">
        <v>88</v>
      </c>
      <c r="Q23" s="1"/>
      <c r="R23" s="1"/>
      <c r="S23" s="1"/>
      <c r="T23" s="1"/>
      <c r="U23" s="1"/>
      <c r="V23" s="1">
        <v>65.031999999999996</v>
      </c>
      <c r="W23" s="1"/>
      <c r="X23" s="1"/>
    </row>
    <row r="24" spans="1:30" x14ac:dyDescent="0.2">
      <c r="A24" s="1"/>
      <c r="B24" s="1"/>
      <c r="C24" s="17" t="s">
        <v>8</v>
      </c>
      <c r="D24" s="17"/>
      <c r="E24" s="17"/>
      <c r="F24" s="17"/>
      <c r="G24" s="1"/>
      <c r="H24" s="1"/>
      <c r="I24" s="1"/>
      <c r="J24" s="1"/>
      <c r="K24" s="1"/>
      <c r="L24" s="1"/>
      <c r="M24" s="1"/>
      <c r="N24" s="1"/>
      <c r="O24" s="1"/>
      <c r="P24" s="17"/>
      <c r="Q24" s="17"/>
      <c r="R24" s="1"/>
      <c r="S24" s="1"/>
      <c r="T24" s="1"/>
      <c r="U24" s="1"/>
      <c r="V24" s="1"/>
      <c r="W24" s="1"/>
      <c r="X24" s="1"/>
    </row>
    <row r="25" spans="1:30" x14ac:dyDescent="0.2">
      <c r="A25" s="3" t="s">
        <v>0</v>
      </c>
      <c r="B25" s="1"/>
      <c r="C25" s="1">
        <v>108.426</v>
      </c>
      <c r="D25" s="1">
        <v>108.419</v>
      </c>
      <c r="E25" s="1" t="s">
        <v>45</v>
      </c>
      <c r="F25" s="1"/>
      <c r="G25" s="1">
        <v>108.39700000000001</v>
      </c>
      <c r="H25" s="1" t="s">
        <v>89</v>
      </c>
      <c r="I25" s="1"/>
      <c r="J25" s="1">
        <v>108.41200000000001</v>
      </c>
      <c r="K25" s="1" t="s">
        <v>60</v>
      </c>
      <c r="L25" s="1">
        <v>0.05</v>
      </c>
      <c r="M25" s="1">
        <v>108.40300000000001</v>
      </c>
      <c r="N25" s="1" t="s">
        <v>90</v>
      </c>
      <c r="O25" s="1" t="s">
        <v>91</v>
      </c>
      <c r="P25" s="1" t="s">
        <v>92</v>
      </c>
      <c r="Q25" s="1" t="s">
        <v>46</v>
      </c>
      <c r="R25" s="1" t="s">
        <v>91</v>
      </c>
      <c r="S25" s="1">
        <v>108.414</v>
      </c>
      <c r="T25" s="1" t="s">
        <v>42</v>
      </c>
      <c r="U25" s="1">
        <v>0.01</v>
      </c>
      <c r="V25" s="1" t="s">
        <v>93</v>
      </c>
      <c r="W25" s="1" t="s">
        <v>55</v>
      </c>
      <c r="X25" s="1" t="s">
        <v>73</v>
      </c>
    </row>
    <row r="26" spans="1:30" x14ac:dyDescent="0.2">
      <c r="A26" s="1"/>
      <c r="B26" s="5">
        <v>3</v>
      </c>
      <c r="C26" s="1">
        <v>88.683999999999997</v>
      </c>
      <c r="D26" s="1">
        <v>88.715000000000003</v>
      </c>
      <c r="E26" s="1" t="s">
        <v>94</v>
      </c>
      <c r="F26" s="1">
        <v>7.0000000000000007E-2</v>
      </c>
      <c r="G26" s="1">
        <v>88.682000000000002</v>
      </c>
      <c r="H26" s="1" t="s">
        <v>82</v>
      </c>
      <c r="I26" s="1">
        <v>0.1</v>
      </c>
      <c r="J26" s="1">
        <v>88.694999999999993</v>
      </c>
      <c r="K26" s="1" t="s">
        <v>51</v>
      </c>
      <c r="L26" s="1">
        <v>0.04</v>
      </c>
      <c r="M26" s="1" t="s">
        <v>95</v>
      </c>
      <c r="N26" s="1" t="s">
        <v>56</v>
      </c>
      <c r="O26" s="1">
        <v>0.01</v>
      </c>
      <c r="P26" s="1" t="s">
        <v>96</v>
      </c>
      <c r="Q26" s="1" t="s">
        <v>77</v>
      </c>
      <c r="R26" s="1">
        <v>0.02</v>
      </c>
      <c r="S26" s="1">
        <v>88.706000000000003</v>
      </c>
      <c r="T26" s="1" t="s">
        <v>74</v>
      </c>
      <c r="U26" s="1">
        <v>0.01</v>
      </c>
      <c r="V26" s="1">
        <v>88.691999999999993</v>
      </c>
      <c r="W26" s="1" t="s">
        <v>52</v>
      </c>
      <c r="X26" s="1" t="s">
        <v>78</v>
      </c>
    </row>
    <row r="27" spans="1:30" x14ac:dyDescent="0.2">
      <c r="A27" s="1"/>
      <c r="B27" s="5">
        <v>4</v>
      </c>
      <c r="C27" s="1">
        <v>89.629000000000005</v>
      </c>
      <c r="D27" s="1">
        <v>89.649000000000001</v>
      </c>
      <c r="E27" s="1" t="s">
        <v>41</v>
      </c>
      <c r="F27" s="1">
        <v>0</v>
      </c>
      <c r="G27" s="1">
        <v>89.617999999999995</v>
      </c>
      <c r="H27" s="1" t="s">
        <v>97</v>
      </c>
      <c r="I27" s="1">
        <v>0.09</v>
      </c>
      <c r="J27" s="1">
        <v>89.614999999999995</v>
      </c>
      <c r="K27" s="1" t="s">
        <v>56</v>
      </c>
      <c r="L27" s="1">
        <v>0.01</v>
      </c>
      <c r="M27" s="1">
        <v>89.623999999999995</v>
      </c>
      <c r="N27" s="1" t="s">
        <v>77</v>
      </c>
      <c r="O27" s="1">
        <v>0.02</v>
      </c>
      <c r="P27" s="1">
        <v>89.608000000000004</v>
      </c>
      <c r="Q27" s="1" t="s">
        <v>53</v>
      </c>
      <c r="R27" s="1">
        <v>0.04</v>
      </c>
      <c r="S27" s="1">
        <v>89.61</v>
      </c>
      <c r="T27" s="1" t="s">
        <v>62</v>
      </c>
      <c r="U27" s="1" t="s">
        <v>30</v>
      </c>
      <c r="V27" s="1" t="s">
        <v>98</v>
      </c>
      <c r="W27" s="1" t="s">
        <v>52</v>
      </c>
      <c r="X27" s="1" t="s">
        <v>78</v>
      </c>
      <c r="AD27" t="str">
        <f>C19</f>
        <v>Профільна лінія - VII</v>
      </c>
    </row>
    <row r="28" spans="1:30" x14ac:dyDescent="0.2">
      <c r="A28" s="1"/>
      <c r="B28" s="5">
        <v>5</v>
      </c>
      <c r="C28" s="6">
        <v>77.188999999999993</v>
      </c>
      <c r="D28" s="1">
        <v>77.234999999999999</v>
      </c>
      <c r="E28" s="1" t="s">
        <v>60</v>
      </c>
      <c r="F28" s="1">
        <v>0.05</v>
      </c>
      <c r="G28" s="1" t="s">
        <v>99</v>
      </c>
      <c r="H28" s="1" t="s">
        <v>100</v>
      </c>
      <c r="I28" s="1">
        <v>0.11</v>
      </c>
      <c r="J28" s="1">
        <v>77.194000000000003</v>
      </c>
      <c r="K28" s="1" t="s">
        <v>56</v>
      </c>
      <c r="L28" s="1">
        <v>0.01</v>
      </c>
      <c r="M28" s="1">
        <v>77.206999999999994</v>
      </c>
      <c r="N28" s="1" t="s">
        <v>51</v>
      </c>
      <c r="O28" s="1">
        <v>0.04</v>
      </c>
      <c r="P28" s="1" t="s">
        <v>101</v>
      </c>
      <c r="Q28" s="1">
        <v>-14</v>
      </c>
      <c r="R28" s="1">
        <v>0.04</v>
      </c>
      <c r="S28" s="1" t="s">
        <v>102</v>
      </c>
      <c r="T28" s="1" t="s">
        <v>103</v>
      </c>
      <c r="U28" s="1">
        <v>0.03</v>
      </c>
      <c r="V28" s="1">
        <v>77.191000000000003</v>
      </c>
      <c r="W28" s="1" t="s">
        <v>52</v>
      </c>
      <c r="X28" s="1" t="s">
        <v>78</v>
      </c>
    </row>
    <row r="29" spans="1:30" x14ac:dyDescent="0.2">
      <c r="A29" s="1"/>
      <c r="B29" s="5">
        <v>6</v>
      </c>
      <c r="C29" s="6">
        <v>62.966000000000001</v>
      </c>
      <c r="D29" s="1">
        <v>63.008000000000003</v>
      </c>
      <c r="E29" s="1" t="s">
        <v>104</v>
      </c>
      <c r="F29" s="1">
        <v>0.03</v>
      </c>
      <c r="G29" s="1" t="s">
        <v>105</v>
      </c>
      <c r="H29" s="1" t="s">
        <v>36</v>
      </c>
      <c r="I29" s="1">
        <v>0.1</v>
      </c>
      <c r="J29" s="1"/>
      <c r="K29" s="1"/>
      <c r="L29" s="1"/>
      <c r="M29" s="1" t="s">
        <v>106</v>
      </c>
      <c r="N29" s="1"/>
      <c r="O29" s="1"/>
      <c r="P29" s="1" t="s">
        <v>107</v>
      </c>
      <c r="Q29" s="1" t="s">
        <v>82</v>
      </c>
      <c r="R29" s="1" t="s">
        <v>108</v>
      </c>
      <c r="S29" s="1">
        <v>63</v>
      </c>
      <c r="T29" s="1" t="s">
        <v>109</v>
      </c>
      <c r="U29" s="1">
        <v>0.08</v>
      </c>
      <c r="V29" s="1" t="s">
        <v>110</v>
      </c>
      <c r="W29" s="1" t="s">
        <v>111</v>
      </c>
      <c r="X29" s="1" t="s">
        <v>112</v>
      </c>
    </row>
    <row r="30" spans="1:30" x14ac:dyDescent="0.2">
      <c r="A30" s="1"/>
      <c r="B30" s="1"/>
      <c r="C30" s="8" t="s">
        <v>9</v>
      </c>
      <c r="D30" s="9"/>
      <c r="E30" s="9"/>
      <c r="F30" s="9"/>
      <c r="G30" s="10"/>
      <c r="H30" s="1"/>
      <c r="I30" s="1"/>
      <c r="J30" s="1"/>
      <c r="K30" s="1"/>
      <c r="L30" s="1"/>
      <c r="M30" s="1"/>
      <c r="N30" s="1"/>
      <c r="O30" s="1"/>
      <c r="P30" s="17"/>
      <c r="Q30" s="17"/>
      <c r="R30" s="1"/>
      <c r="S30" s="1"/>
      <c r="T30" s="1"/>
      <c r="U30" s="1"/>
      <c r="V30" s="1"/>
      <c r="W30" s="1"/>
      <c r="X30" s="1"/>
    </row>
    <row r="31" spans="1:30" x14ac:dyDescent="0.2">
      <c r="A31" s="1" t="s">
        <v>3</v>
      </c>
      <c r="B31" s="1"/>
      <c r="C31" s="1">
        <v>97.147999999999996</v>
      </c>
      <c r="D31" s="1" t="s">
        <v>113</v>
      </c>
      <c r="E31" s="1" t="s">
        <v>114</v>
      </c>
      <c r="F31" s="1"/>
      <c r="G31" s="1" t="s">
        <v>115</v>
      </c>
      <c r="H31" s="1" t="s">
        <v>116</v>
      </c>
      <c r="I31" s="1"/>
      <c r="J31" s="1">
        <v>97.132999999999996</v>
      </c>
      <c r="K31" s="1" t="s">
        <v>117</v>
      </c>
      <c r="L31" s="1">
        <v>0.03</v>
      </c>
      <c r="M31" s="1" t="s">
        <v>118</v>
      </c>
      <c r="N31" s="1" t="s">
        <v>71</v>
      </c>
      <c r="O31" s="1">
        <v>0</v>
      </c>
      <c r="P31" s="1" t="s">
        <v>119</v>
      </c>
      <c r="Q31" s="1" t="s">
        <v>39</v>
      </c>
      <c r="R31" s="1">
        <v>0.02</v>
      </c>
      <c r="S31" s="1">
        <v>97.131</v>
      </c>
      <c r="T31" s="1" t="s">
        <v>74</v>
      </c>
      <c r="U31" s="1">
        <v>0.01</v>
      </c>
      <c r="V31" s="1" t="s">
        <v>31</v>
      </c>
      <c r="W31" s="1"/>
      <c r="X31" s="1"/>
    </row>
    <row r="32" spans="1:30" x14ac:dyDescent="0.2">
      <c r="A32" s="1"/>
      <c r="B32" s="3" t="s">
        <v>2</v>
      </c>
      <c r="C32" s="1">
        <v>96.536000000000001</v>
      </c>
      <c r="D32" s="1">
        <v>96.543999999999997</v>
      </c>
      <c r="E32" s="1" t="s">
        <v>120</v>
      </c>
      <c r="F32" s="1">
        <v>0.18</v>
      </c>
      <c r="G32" s="1">
        <v>96.504999999999995</v>
      </c>
      <c r="H32" s="1" t="s">
        <v>121</v>
      </c>
      <c r="I32" s="1">
        <v>0.12</v>
      </c>
      <c r="J32" s="1">
        <v>96.507999999999996</v>
      </c>
      <c r="K32" s="1" t="s">
        <v>42</v>
      </c>
      <c r="L32" s="1">
        <v>0.01</v>
      </c>
      <c r="M32" s="1">
        <v>96.507000000000005</v>
      </c>
      <c r="N32" s="1" t="s">
        <v>41</v>
      </c>
      <c r="O32" s="1">
        <v>0</v>
      </c>
      <c r="P32" s="1" t="s">
        <v>122</v>
      </c>
      <c r="Q32" s="1">
        <v>-11</v>
      </c>
      <c r="R32" s="1" t="s">
        <v>85</v>
      </c>
      <c r="S32" s="1">
        <v>96.478999999999999</v>
      </c>
      <c r="T32" s="1" t="s">
        <v>64</v>
      </c>
      <c r="U32" s="1">
        <v>0.04</v>
      </c>
      <c r="V32" s="1" t="s">
        <v>31</v>
      </c>
      <c r="W32" s="1"/>
      <c r="X32" s="1"/>
    </row>
    <row r="33" spans="1:30" x14ac:dyDescent="0.2">
      <c r="A33" s="1"/>
      <c r="B33" s="1">
        <v>2</v>
      </c>
      <c r="C33" s="6">
        <v>93.367999999999995</v>
      </c>
      <c r="D33" s="1">
        <v>93.382000000000005</v>
      </c>
      <c r="E33" s="1" t="s">
        <v>123</v>
      </c>
      <c r="F33" s="1">
        <v>0.09</v>
      </c>
      <c r="G33" s="1">
        <v>93.352999999999994</v>
      </c>
      <c r="H33" s="1" t="s">
        <v>124</v>
      </c>
      <c r="I33" s="1">
        <v>0.09</v>
      </c>
      <c r="J33" s="1">
        <v>93.356999999999999</v>
      </c>
      <c r="K33" s="1" t="s">
        <v>63</v>
      </c>
      <c r="L33" s="1">
        <v>0.01</v>
      </c>
      <c r="M33" s="1" t="s">
        <v>125</v>
      </c>
      <c r="N33" s="1" t="s">
        <v>41</v>
      </c>
      <c r="O33" s="1" t="s">
        <v>86</v>
      </c>
      <c r="P33" s="1" t="s">
        <v>126</v>
      </c>
      <c r="Q33" s="1" t="s">
        <v>79</v>
      </c>
      <c r="R33" s="1" t="s">
        <v>91</v>
      </c>
      <c r="S33" s="1">
        <v>93.341999999999999</v>
      </c>
      <c r="T33" s="1" t="s">
        <v>127</v>
      </c>
      <c r="U33" s="1">
        <v>0.02</v>
      </c>
      <c r="V33" s="1" t="s">
        <v>128</v>
      </c>
      <c r="W33" s="1" t="s">
        <v>58</v>
      </c>
      <c r="X33" s="1" t="s">
        <v>85</v>
      </c>
    </row>
    <row r="34" spans="1:30" x14ac:dyDescent="0.2">
      <c r="A34" s="1"/>
      <c r="B34" s="1">
        <v>3</v>
      </c>
      <c r="C34" s="1">
        <v>81.453000000000003</v>
      </c>
      <c r="D34" s="1">
        <v>81.438000000000002</v>
      </c>
      <c r="E34" s="1" t="s">
        <v>79</v>
      </c>
      <c r="F34" s="1">
        <v>0.02</v>
      </c>
      <c r="G34" s="1"/>
      <c r="H34" s="1"/>
      <c r="I34" s="1"/>
      <c r="J34" s="1">
        <v>81.44</v>
      </c>
      <c r="K34" s="1"/>
      <c r="L34" s="1"/>
      <c r="M34" s="1" t="s">
        <v>129</v>
      </c>
      <c r="N34" s="1" t="s">
        <v>94</v>
      </c>
      <c r="O34" s="1" t="s">
        <v>130</v>
      </c>
      <c r="P34" s="1" t="s">
        <v>131</v>
      </c>
      <c r="Q34" s="1"/>
      <c r="R34" s="1"/>
      <c r="S34" s="1">
        <v>81.430000000000007</v>
      </c>
      <c r="T34" s="1" t="s">
        <v>56</v>
      </c>
      <c r="U34" s="1">
        <v>0.01</v>
      </c>
      <c r="V34" s="1">
        <v>81.400999999999996</v>
      </c>
      <c r="W34" s="1" t="s">
        <v>124</v>
      </c>
      <c r="X34" s="1">
        <v>0.08</v>
      </c>
    </row>
    <row r="35" spans="1:30" x14ac:dyDescent="0.2">
      <c r="A35" s="1"/>
      <c r="B35" s="1">
        <v>4</v>
      </c>
      <c r="C35" s="1"/>
      <c r="D35" s="1">
        <v>70.147999999999996</v>
      </c>
      <c r="E35" s="1" t="s">
        <v>55</v>
      </c>
      <c r="F35" s="1" t="s">
        <v>73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30" x14ac:dyDescent="0.2">
      <c r="A36" s="1"/>
      <c r="B36" s="1"/>
      <c r="C36" s="1"/>
      <c r="D36" s="1"/>
      <c r="E36" s="17" t="s">
        <v>150</v>
      </c>
      <c r="F36" s="17"/>
      <c r="G36" s="1" t="s">
        <v>135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30" x14ac:dyDescent="0.2">
      <c r="A37" s="1" t="s">
        <v>3</v>
      </c>
      <c r="B37" s="1"/>
      <c r="C37" s="1">
        <v>99.563000000000002</v>
      </c>
      <c r="D37" s="1">
        <v>99.578000000000003</v>
      </c>
      <c r="E37" s="1" t="s">
        <v>53</v>
      </c>
      <c r="F37" s="1"/>
      <c r="G37" s="1">
        <v>99.533000000000001</v>
      </c>
      <c r="H37" s="1" t="s">
        <v>136</v>
      </c>
      <c r="I37" s="1"/>
      <c r="J37" s="1">
        <v>99.540999999999997</v>
      </c>
      <c r="K37" s="1" t="s">
        <v>46</v>
      </c>
      <c r="L37" s="1">
        <v>0.03</v>
      </c>
      <c r="M37" s="1">
        <v>99.536000000000001</v>
      </c>
      <c r="N37" s="1" t="s">
        <v>74</v>
      </c>
      <c r="O37" s="1">
        <v>0.01</v>
      </c>
      <c r="P37" s="1">
        <v>99.528999999999996</v>
      </c>
      <c r="Q37" s="1" t="s">
        <v>39</v>
      </c>
      <c r="R37" s="1">
        <v>0.02</v>
      </c>
      <c r="S37" s="1">
        <v>99.534000000000006</v>
      </c>
      <c r="T37" s="1" t="s">
        <v>74</v>
      </c>
      <c r="U37" s="1">
        <v>0.01</v>
      </c>
      <c r="V37" s="1">
        <v>99.534999999999997</v>
      </c>
      <c r="W37" s="1" t="s">
        <v>40</v>
      </c>
      <c r="X37" s="1">
        <v>0</v>
      </c>
    </row>
    <row r="38" spans="1:30" x14ac:dyDescent="0.2">
      <c r="A38" s="1"/>
      <c r="B38" s="1" t="s">
        <v>2</v>
      </c>
      <c r="C38" s="1">
        <v>100.946</v>
      </c>
      <c r="D38" s="1">
        <v>100.95699999999999</v>
      </c>
      <c r="E38" s="1" t="s">
        <v>52</v>
      </c>
      <c r="F38" s="1">
        <v>0.04</v>
      </c>
      <c r="G38" s="1" t="s">
        <v>132</v>
      </c>
      <c r="H38" s="1"/>
      <c r="I38" s="1"/>
      <c r="J38" s="1">
        <v>100.883</v>
      </c>
      <c r="K38" s="1" t="s">
        <v>40</v>
      </c>
      <c r="L38" s="1">
        <v>0</v>
      </c>
      <c r="M38" s="1">
        <v>100.871</v>
      </c>
      <c r="N38" s="1" t="s">
        <v>47</v>
      </c>
      <c r="O38" s="1">
        <v>0.03</v>
      </c>
      <c r="P38" s="1">
        <v>100.85899999999999</v>
      </c>
      <c r="Q38" s="1" t="s">
        <v>47</v>
      </c>
      <c r="R38" s="1">
        <v>0.03</v>
      </c>
      <c r="S38" s="1">
        <v>100.842</v>
      </c>
      <c r="T38" s="1" t="s">
        <v>64</v>
      </c>
      <c r="U38" s="1">
        <v>0.04</v>
      </c>
      <c r="V38" s="1">
        <v>100.83199999999999</v>
      </c>
      <c r="W38" s="1" t="s">
        <v>58</v>
      </c>
      <c r="X38" s="1">
        <v>0.03</v>
      </c>
    </row>
    <row r="39" spans="1:30" x14ac:dyDescent="0.2">
      <c r="A39" s="1"/>
      <c r="B39" s="1" t="s">
        <v>62</v>
      </c>
      <c r="C39" s="1">
        <v>92.067999999999998</v>
      </c>
      <c r="D39" s="1">
        <v>92.091999999999999</v>
      </c>
      <c r="E39" s="1" t="s">
        <v>50</v>
      </c>
      <c r="F39" s="1">
        <v>0.02</v>
      </c>
      <c r="G39" s="1">
        <v>92.055000000000007</v>
      </c>
      <c r="H39" s="1" t="s">
        <v>76</v>
      </c>
      <c r="I39" s="1">
        <v>0.11</v>
      </c>
      <c r="J39" s="1">
        <v>92.061000000000007</v>
      </c>
      <c r="K39" s="1" t="s">
        <v>69</v>
      </c>
      <c r="L39" s="1">
        <v>0.02</v>
      </c>
      <c r="M39" s="1">
        <v>92.066999999999993</v>
      </c>
      <c r="N39" s="1" t="s">
        <v>69</v>
      </c>
      <c r="O39" s="1">
        <v>0.02</v>
      </c>
      <c r="P39" s="1">
        <v>92.051000000000002</v>
      </c>
      <c r="Q39" s="1" t="s">
        <v>53</v>
      </c>
      <c r="R39" s="1">
        <v>0.04</v>
      </c>
      <c r="S39" s="1">
        <v>92.055999999999997</v>
      </c>
      <c r="T39" s="1" t="s">
        <v>74</v>
      </c>
      <c r="U39" s="1">
        <v>0.01</v>
      </c>
      <c r="V39" s="1">
        <v>92.046999999999997</v>
      </c>
      <c r="W39" s="1" t="s">
        <v>90</v>
      </c>
      <c r="X39" s="1">
        <v>0.02</v>
      </c>
    </row>
    <row r="40" spans="1:30" x14ac:dyDescent="0.2">
      <c r="A40" s="1"/>
      <c r="B40" s="1" t="s">
        <v>42</v>
      </c>
      <c r="C40" s="1">
        <v>83.567999999999998</v>
      </c>
      <c r="D40" s="1">
        <v>83.591999999999999</v>
      </c>
      <c r="E40" s="1" t="s">
        <v>53</v>
      </c>
      <c r="F40" s="1">
        <v>0.05</v>
      </c>
      <c r="G40" s="1">
        <v>83.56</v>
      </c>
      <c r="H40" s="1" t="s">
        <v>65</v>
      </c>
      <c r="I40" s="1">
        <v>0.1</v>
      </c>
      <c r="J40" s="1">
        <v>83.566999999999993</v>
      </c>
      <c r="K40" s="1" t="s">
        <v>37</v>
      </c>
      <c r="L40" s="1">
        <v>0.02</v>
      </c>
      <c r="M40" s="1">
        <v>83.578999999999994</v>
      </c>
      <c r="N40" s="1" t="s">
        <v>103</v>
      </c>
      <c r="O40" s="1">
        <v>0.03</v>
      </c>
      <c r="P40" s="1">
        <v>83.570999999999998</v>
      </c>
      <c r="Q40" s="1" t="s">
        <v>127</v>
      </c>
      <c r="R40" s="1">
        <v>0.04</v>
      </c>
      <c r="S40" s="1">
        <v>83.558999999999997</v>
      </c>
      <c r="T40" s="1" t="s">
        <v>47</v>
      </c>
      <c r="U40" s="1">
        <v>0.01</v>
      </c>
      <c r="V40" s="1">
        <v>83.537999999999997</v>
      </c>
      <c r="W40" s="1" t="s">
        <v>137</v>
      </c>
      <c r="X40" s="1">
        <v>0.06</v>
      </c>
    </row>
    <row r="41" spans="1:30" x14ac:dyDescent="0.2">
      <c r="A41" s="1"/>
      <c r="B41" s="1" t="s">
        <v>63</v>
      </c>
      <c r="C41" s="1">
        <v>70.679000000000002</v>
      </c>
      <c r="D41" s="1">
        <v>70.718000000000004</v>
      </c>
      <c r="E41" s="1" t="s">
        <v>127</v>
      </c>
      <c r="F41" s="1">
        <v>0.02</v>
      </c>
      <c r="G41" s="1">
        <v>70.682000000000002</v>
      </c>
      <c r="H41" s="1" t="s">
        <v>70</v>
      </c>
      <c r="I41" s="1">
        <v>0.11</v>
      </c>
      <c r="J41" s="1">
        <v>70.680999999999997</v>
      </c>
      <c r="K41" s="1" t="s">
        <v>41</v>
      </c>
      <c r="L41" s="1">
        <v>0</v>
      </c>
      <c r="M41" s="1">
        <v>70.695999999999998</v>
      </c>
      <c r="N41" s="1" t="s">
        <v>60</v>
      </c>
      <c r="O41" s="1">
        <v>0.04</v>
      </c>
      <c r="P41" s="1">
        <v>70.674000000000007</v>
      </c>
      <c r="Q41" s="1" t="s">
        <v>89</v>
      </c>
      <c r="R41" s="1">
        <v>0.04</v>
      </c>
      <c r="S41" s="1">
        <v>70.688000000000002</v>
      </c>
      <c r="T41" s="1" t="s">
        <v>35</v>
      </c>
      <c r="U41" s="1">
        <v>0.01</v>
      </c>
      <c r="V41" s="1">
        <v>70.676000000000002</v>
      </c>
      <c r="W41" s="1" t="s">
        <v>47</v>
      </c>
      <c r="X41" s="1">
        <v>0.03</v>
      </c>
      <c r="AD41" t="str">
        <f>C24</f>
        <v>Профільна лінія-VIII</v>
      </c>
    </row>
    <row r="42" spans="1:30" x14ac:dyDescent="0.2">
      <c r="A42" s="1"/>
      <c r="B42" s="1" t="s">
        <v>74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>
        <v>55.759</v>
      </c>
      <c r="N42" s="1"/>
      <c r="O42" s="1"/>
      <c r="P42" s="1">
        <v>55.701000000000001</v>
      </c>
      <c r="Q42" s="1" t="s">
        <v>138</v>
      </c>
      <c r="R42" s="1">
        <v>0.04</v>
      </c>
      <c r="S42" s="1">
        <v>55.706000000000003</v>
      </c>
      <c r="T42" s="1" t="s">
        <v>74</v>
      </c>
      <c r="U42" s="1">
        <v>0.01</v>
      </c>
      <c r="V42" s="1">
        <v>55.686999999999998</v>
      </c>
      <c r="W42" s="1" t="s">
        <v>45</v>
      </c>
      <c r="X42" s="1" t="s">
        <v>139</v>
      </c>
    </row>
    <row r="43" spans="1:30" x14ac:dyDescent="0.2">
      <c r="A43" s="8"/>
      <c r="B43" s="9"/>
      <c r="C43" s="9"/>
      <c r="D43" s="10"/>
      <c r="E43" s="17" t="s">
        <v>151</v>
      </c>
      <c r="F43" s="17"/>
      <c r="G43" s="1" t="s">
        <v>140</v>
      </c>
      <c r="H43" s="1"/>
      <c r="I43" s="1"/>
      <c r="J43" s="1"/>
      <c r="K43" s="1"/>
      <c r="L43" s="1"/>
      <c r="M43" s="8"/>
      <c r="N43" s="10"/>
      <c r="O43" s="1"/>
      <c r="P43" s="17"/>
      <c r="Q43" s="17"/>
      <c r="R43" s="1"/>
      <c r="S43" s="1"/>
      <c r="T43" s="1"/>
      <c r="U43" s="1"/>
      <c r="V43" s="1"/>
      <c r="W43" s="1"/>
      <c r="X43" s="1"/>
    </row>
    <row r="44" spans="1:30" x14ac:dyDescent="0.2">
      <c r="A44" s="1" t="s">
        <v>3</v>
      </c>
      <c r="B44" s="1"/>
      <c r="C44" s="1">
        <v>102.447</v>
      </c>
      <c r="D44" s="1">
        <v>102.46299999999999</v>
      </c>
      <c r="E44" s="1" t="s">
        <v>52</v>
      </c>
      <c r="F44" s="1"/>
      <c r="G44" s="1">
        <v>102.42100000000001</v>
      </c>
      <c r="H44" s="1" t="s">
        <v>141</v>
      </c>
      <c r="I44" s="1"/>
      <c r="J44" s="1">
        <v>102.431</v>
      </c>
      <c r="K44" s="1" t="s">
        <v>117</v>
      </c>
      <c r="L44" s="1">
        <v>0.03</v>
      </c>
      <c r="M44" s="1">
        <v>102.434</v>
      </c>
      <c r="N44" s="1" t="s">
        <v>42</v>
      </c>
      <c r="O44" s="1">
        <v>0.01</v>
      </c>
      <c r="P44" s="1">
        <v>102.43</v>
      </c>
      <c r="Q44" s="1" t="s">
        <v>33</v>
      </c>
      <c r="R44" s="1">
        <v>0.01</v>
      </c>
      <c r="S44" s="1">
        <v>102.432</v>
      </c>
      <c r="T44" s="1" t="s">
        <v>62</v>
      </c>
      <c r="U44" s="1">
        <v>0.01</v>
      </c>
      <c r="V44" s="1" t="s">
        <v>142</v>
      </c>
      <c r="W44" s="1" t="s">
        <v>33</v>
      </c>
      <c r="X44" s="1" t="s">
        <v>73</v>
      </c>
    </row>
    <row r="45" spans="1:30" x14ac:dyDescent="0.2">
      <c r="A45" s="1"/>
      <c r="B45" s="1" t="s">
        <v>2</v>
      </c>
      <c r="C45" s="1">
        <v>102.669</v>
      </c>
      <c r="D45" s="1">
        <v>102.67100000000001</v>
      </c>
      <c r="E45" s="1" t="s">
        <v>45</v>
      </c>
      <c r="F45" s="1">
        <v>0.06</v>
      </c>
      <c r="G45" s="1">
        <v>102.63800000000001</v>
      </c>
      <c r="H45" s="1" t="s">
        <v>82</v>
      </c>
      <c r="I45" s="1" t="s">
        <v>143</v>
      </c>
      <c r="J45" s="1">
        <v>102.64400000000001</v>
      </c>
      <c r="K45" s="1" t="s">
        <v>69</v>
      </c>
      <c r="L45" s="1">
        <v>0.02</v>
      </c>
      <c r="M45" s="1">
        <v>102.645</v>
      </c>
      <c r="N45" s="1" t="s">
        <v>40</v>
      </c>
      <c r="O45" s="1">
        <v>0</v>
      </c>
      <c r="P45" s="1">
        <v>102.637</v>
      </c>
      <c r="Q45" s="1" t="s">
        <v>127</v>
      </c>
      <c r="R45" s="1">
        <v>0.02</v>
      </c>
      <c r="S45" s="1">
        <v>102.642</v>
      </c>
      <c r="T45" s="1" t="s">
        <v>74</v>
      </c>
      <c r="U45" s="1">
        <v>0.01</v>
      </c>
      <c r="V45" s="1">
        <v>102.63</v>
      </c>
      <c r="W45" s="1" t="s">
        <v>47</v>
      </c>
      <c r="X45" s="1">
        <v>0.03</v>
      </c>
    </row>
    <row r="46" spans="1:30" x14ac:dyDescent="0.2">
      <c r="A46" s="1"/>
      <c r="B46" s="1" t="s">
        <v>62</v>
      </c>
      <c r="C46" s="1">
        <v>93.376000000000005</v>
      </c>
      <c r="D46" s="1">
        <v>93.409000000000006</v>
      </c>
      <c r="E46" s="1" t="s">
        <v>111</v>
      </c>
      <c r="F46" s="1">
        <v>0.09</v>
      </c>
      <c r="G46" s="1">
        <v>93.373000000000005</v>
      </c>
      <c r="H46" s="1" t="s">
        <v>70</v>
      </c>
      <c r="I46" s="1">
        <v>0.11</v>
      </c>
      <c r="J46" s="1">
        <v>93.384</v>
      </c>
      <c r="K46" s="1" t="s">
        <v>104</v>
      </c>
      <c r="L46" s="1">
        <v>0.04</v>
      </c>
      <c r="M46" s="1">
        <v>93.391999999999996</v>
      </c>
      <c r="N46" s="1" t="s">
        <v>46</v>
      </c>
      <c r="O46" s="1">
        <v>0.02</v>
      </c>
      <c r="P46" s="1">
        <v>93.378</v>
      </c>
      <c r="Q46" s="1" t="s">
        <v>52</v>
      </c>
      <c r="R46" s="1">
        <v>0.04</v>
      </c>
      <c r="S46" s="1">
        <v>93.384</v>
      </c>
      <c r="T46" s="1" t="s">
        <v>69</v>
      </c>
      <c r="U46" s="1">
        <v>0.02</v>
      </c>
      <c r="V46" s="1">
        <v>93.381</v>
      </c>
      <c r="W46" s="1" t="s">
        <v>56</v>
      </c>
      <c r="X46" s="1">
        <v>0.01</v>
      </c>
    </row>
    <row r="47" spans="1:30" x14ac:dyDescent="0.2">
      <c r="A47" s="1"/>
      <c r="B47" s="1" t="s">
        <v>42</v>
      </c>
      <c r="C47" s="1">
        <v>84.742000000000004</v>
      </c>
      <c r="D47" s="1">
        <v>84.774000000000001</v>
      </c>
      <c r="E47" s="1" t="s">
        <v>58</v>
      </c>
      <c r="F47" s="1">
        <v>0.03</v>
      </c>
      <c r="G47" s="1"/>
      <c r="H47" s="1"/>
      <c r="I47" s="1"/>
      <c r="J47" s="1">
        <v>84.744</v>
      </c>
      <c r="K47" s="1"/>
      <c r="L47" s="1"/>
      <c r="M47" s="1">
        <v>84.754999999999995</v>
      </c>
      <c r="N47" s="1" t="s">
        <v>104</v>
      </c>
      <c r="O47" s="1">
        <v>0.03</v>
      </c>
      <c r="P47" s="1">
        <v>84.745000000000005</v>
      </c>
      <c r="Q47" s="1" t="s">
        <v>58</v>
      </c>
      <c r="R47" s="1">
        <v>0.03</v>
      </c>
      <c r="S47" s="1">
        <v>84.747</v>
      </c>
      <c r="T47" s="1" t="s">
        <v>62</v>
      </c>
      <c r="U47" s="1">
        <v>0.01</v>
      </c>
      <c r="V47" s="1">
        <v>84.742999999999995</v>
      </c>
      <c r="W47" s="1" t="s">
        <v>33</v>
      </c>
      <c r="X47" s="1">
        <v>0.01</v>
      </c>
    </row>
    <row r="48" spans="1:30" x14ac:dyDescent="0.2">
      <c r="A48" s="1"/>
      <c r="B48" s="1" t="s">
        <v>63</v>
      </c>
      <c r="C48" s="1">
        <v>70.647000000000006</v>
      </c>
      <c r="D48" s="1">
        <v>70.69</v>
      </c>
      <c r="E48" s="1" t="s">
        <v>90</v>
      </c>
      <c r="F48" s="1">
        <v>0.03</v>
      </c>
      <c r="G48" s="1">
        <v>70.652000000000001</v>
      </c>
      <c r="H48" s="1" t="s">
        <v>100</v>
      </c>
      <c r="I48" s="1">
        <v>0.11</v>
      </c>
      <c r="J48" s="1">
        <v>70.650000000000006</v>
      </c>
      <c r="K48" s="1" t="s">
        <v>55</v>
      </c>
      <c r="L48" s="1">
        <v>0.01</v>
      </c>
      <c r="M48" s="1">
        <v>70.665000000000006</v>
      </c>
      <c r="N48" s="1" t="s">
        <v>60</v>
      </c>
      <c r="O48" s="1">
        <v>0.04</v>
      </c>
      <c r="P48" s="1">
        <v>70.644000000000005</v>
      </c>
      <c r="Q48" s="1"/>
      <c r="R48" s="1"/>
      <c r="S48" s="1">
        <v>70.658000000000001</v>
      </c>
      <c r="T48" s="1" t="s">
        <v>35</v>
      </c>
      <c r="U48" s="1">
        <v>0.04</v>
      </c>
      <c r="V48" s="1">
        <v>70.646000000000001</v>
      </c>
      <c r="W48" s="1" t="s">
        <v>47</v>
      </c>
      <c r="X48" s="1" t="s">
        <v>85</v>
      </c>
    </row>
    <row r="49" spans="1:30" x14ac:dyDescent="0.2">
      <c r="A49" s="1"/>
      <c r="B49" s="1" t="s">
        <v>74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>
        <v>56.465000000000003</v>
      </c>
      <c r="W49" s="1"/>
      <c r="X49" s="1"/>
    </row>
    <row r="50" spans="1:30" x14ac:dyDescent="0.2">
      <c r="A50" s="1"/>
      <c r="B50" s="1"/>
      <c r="C50" s="1"/>
      <c r="D50" s="17" t="s">
        <v>150</v>
      </c>
      <c r="E50" s="17"/>
      <c r="F50" s="17"/>
      <c r="G50" s="1" t="s">
        <v>144</v>
      </c>
      <c r="H50" s="1"/>
      <c r="I50" s="1"/>
      <c r="J50" s="1"/>
      <c r="K50" s="1"/>
      <c r="L50" s="1"/>
      <c r="M50" s="8"/>
      <c r="N50" s="10"/>
      <c r="O50" s="1"/>
      <c r="P50" s="17"/>
      <c r="Q50" s="17"/>
      <c r="R50" s="1"/>
      <c r="S50" s="1"/>
      <c r="T50" s="1"/>
      <c r="U50" s="1"/>
      <c r="V50" s="1"/>
      <c r="W50" s="1"/>
      <c r="X50" s="1"/>
    </row>
    <row r="51" spans="1:30" x14ac:dyDescent="0.2">
      <c r="A51" s="1" t="s">
        <v>3</v>
      </c>
      <c r="B51" s="1"/>
      <c r="C51" s="1">
        <v>105.84</v>
      </c>
      <c r="D51" s="1">
        <v>105.842</v>
      </c>
      <c r="E51" s="1" t="s">
        <v>47</v>
      </c>
      <c r="F51" s="1"/>
      <c r="G51" s="1"/>
      <c r="H51" s="1"/>
      <c r="I51" s="1"/>
      <c r="J51" s="1"/>
      <c r="K51" s="1"/>
      <c r="L51" s="1"/>
      <c r="M51" s="1">
        <v>105.81399999999999</v>
      </c>
      <c r="N51" s="1"/>
      <c r="O51" s="1"/>
      <c r="P51" s="1">
        <v>105.81</v>
      </c>
      <c r="Q51" s="1" t="s">
        <v>33</v>
      </c>
      <c r="R51" s="1">
        <v>0.01</v>
      </c>
      <c r="S51" s="1" t="s">
        <v>133</v>
      </c>
      <c r="T51" s="1"/>
      <c r="U51" s="1"/>
      <c r="V51" s="1" t="s">
        <v>133</v>
      </c>
      <c r="W51" s="1"/>
      <c r="X51" s="1"/>
    </row>
    <row r="52" spans="1:30" x14ac:dyDescent="0.2">
      <c r="A52" s="1"/>
      <c r="B52" s="1" t="s">
        <v>2</v>
      </c>
      <c r="C52" s="1">
        <v>103.1</v>
      </c>
      <c r="D52" s="1">
        <v>103.098</v>
      </c>
      <c r="E52" s="1" t="s">
        <v>145</v>
      </c>
      <c r="F52" s="1">
        <v>7.0000000000000007E-2</v>
      </c>
      <c r="G52" s="1">
        <v>103.062</v>
      </c>
      <c r="H52" s="1" t="s">
        <v>70</v>
      </c>
      <c r="I52" s="1">
        <v>0.11</v>
      </c>
      <c r="J52" s="1">
        <v>103.069</v>
      </c>
      <c r="K52" s="1" t="s">
        <v>37</v>
      </c>
      <c r="L52" s="1">
        <v>0.02</v>
      </c>
      <c r="M52" s="1">
        <v>103.066</v>
      </c>
      <c r="N52" s="1" t="s">
        <v>56</v>
      </c>
      <c r="O52" s="1" t="s">
        <v>30</v>
      </c>
      <c r="P52" s="1">
        <v>103.06100000000001</v>
      </c>
      <c r="Q52" s="1" t="s">
        <v>50</v>
      </c>
      <c r="R52" s="1">
        <v>0.01</v>
      </c>
      <c r="S52" s="1">
        <v>103.059</v>
      </c>
      <c r="T52" s="1" t="s">
        <v>55</v>
      </c>
      <c r="U52" s="1">
        <v>0.01</v>
      </c>
      <c r="V52" s="1">
        <v>103.054</v>
      </c>
      <c r="W52" s="1" t="s">
        <v>50</v>
      </c>
      <c r="X52" s="1">
        <v>0.01</v>
      </c>
    </row>
    <row r="53" spans="1:30" x14ac:dyDescent="0.2">
      <c r="A53" s="1"/>
      <c r="B53" s="1" t="s">
        <v>146</v>
      </c>
      <c r="C53" s="1">
        <v>87.093999999999994</v>
      </c>
      <c r="D53" s="1">
        <v>87.128</v>
      </c>
      <c r="E53" s="1" t="s">
        <v>37</v>
      </c>
      <c r="F53" s="1">
        <v>0.02</v>
      </c>
      <c r="G53" s="1">
        <v>87.085999999999999</v>
      </c>
      <c r="H53" s="1" t="s">
        <v>141</v>
      </c>
      <c r="I53" s="1">
        <v>0.13</v>
      </c>
      <c r="J53" s="1">
        <v>87.093999999999994</v>
      </c>
      <c r="K53" s="1" t="s">
        <v>46</v>
      </c>
      <c r="L53" s="1">
        <v>0.03</v>
      </c>
      <c r="M53" s="1">
        <v>87.091999999999999</v>
      </c>
      <c r="N53" s="1" t="s">
        <v>55</v>
      </c>
      <c r="O53" s="1">
        <v>0.01</v>
      </c>
      <c r="P53" s="1">
        <v>87.091999999999999</v>
      </c>
      <c r="Q53" s="1" t="s">
        <v>71</v>
      </c>
      <c r="R53" s="1">
        <v>0</v>
      </c>
      <c r="S53" s="1">
        <v>87.097999999999999</v>
      </c>
      <c r="T53" s="1" t="s">
        <v>69</v>
      </c>
      <c r="U53" s="1" t="s">
        <v>91</v>
      </c>
      <c r="V53" s="1">
        <v>87.087999999999994</v>
      </c>
      <c r="W53" s="1" t="s">
        <v>58</v>
      </c>
      <c r="X53" s="1">
        <v>0.03</v>
      </c>
    </row>
    <row r="54" spans="1:30" x14ac:dyDescent="0.2">
      <c r="A54" s="1"/>
      <c r="B54" s="1" t="s">
        <v>42</v>
      </c>
      <c r="C54" s="1">
        <v>86.704999999999998</v>
      </c>
      <c r="D54" s="1">
        <v>86.738</v>
      </c>
      <c r="E54" s="1" t="s">
        <v>69</v>
      </c>
      <c r="F54" s="1">
        <v>0.02</v>
      </c>
      <c r="G54" s="1" t="s">
        <v>147</v>
      </c>
      <c r="H54" s="1" t="s">
        <v>121</v>
      </c>
      <c r="I54" s="1">
        <v>0.12</v>
      </c>
      <c r="J54" s="1">
        <v>86.703999999999994</v>
      </c>
      <c r="K54" s="1" t="s">
        <v>74</v>
      </c>
      <c r="L54" s="1">
        <v>0.02</v>
      </c>
      <c r="M54" s="1">
        <v>86.710999999999999</v>
      </c>
      <c r="N54" s="1" t="s">
        <v>37</v>
      </c>
      <c r="O54" s="1">
        <v>0.02</v>
      </c>
      <c r="P54" s="1">
        <v>86.703999999999994</v>
      </c>
      <c r="Q54" s="1" t="s">
        <v>39</v>
      </c>
      <c r="R54" s="1">
        <v>0.02</v>
      </c>
      <c r="S54" s="1">
        <v>86.71</v>
      </c>
      <c r="T54" s="1" t="s">
        <v>69</v>
      </c>
      <c r="U54" s="1">
        <v>0.02</v>
      </c>
      <c r="V54" s="1">
        <v>86.7</v>
      </c>
      <c r="W54" s="1" t="s">
        <v>58</v>
      </c>
      <c r="X54" s="1" t="s">
        <v>85</v>
      </c>
    </row>
    <row r="55" spans="1:30" x14ac:dyDescent="0.2">
      <c r="A55" s="1"/>
      <c r="B55" s="1" t="s">
        <v>63</v>
      </c>
      <c r="C55" s="1"/>
      <c r="D55" s="1" t="s">
        <v>148</v>
      </c>
      <c r="E55" s="1" t="s">
        <v>62</v>
      </c>
      <c r="F55" s="1">
        <v>0.01</v>
      </c>
      <c r="G55" s="1" t="s">
        <v>134</v>
      </c>
      <c r="H55" s="1"/>
      <c r="I55" s="1"/>
      <c r="J55" s="1"/>
      <c r="K55" s="1"/>
      <c r="L55" s="1"/>
      <c r="M55" s="1">
        <v>70.917000000000002</v>
      </c>
      <c r="N55" s="1"/>
      <c r="O55" s="1">
        <v>0</v>
      </c>
      <c r="P55" s="1">
        <v>70.903999999999996</v>
      </c>
      <c r="Q55" s="1" t="s">
        <v>68</v>
      </c>
      <c r="R55" s="1">
        <v>0.04</v>
      </c>
      <c r="S55" s="1">
        <v>70.918000000000006</v>
      </c>
      <c r="T55" s="1" t="s">
        <v>35</v>
      </c>
      <c r="U55" s="1">
        <v>0.04</v>
      </c>
      <c r="V55" s="1">
        <v>70.906000000000006</v>
      </c>
      <c r="W55" s="1" t="s">
        <v>47</v>
      </c>
      <c r="X55" s="1">
        <v>0.03</v>
      </c>
      <c r="AD55" t="str">
        <f>C30</f>
        <v>Профільна лінія - ІІ</v>
      </c>
    </row>
    <row r="56" spans="1:30" x14ac:dyDescent="0.2">
      <c r="A56" s="1"/>
      <c r="B56" s="1" t="s">
        <v>74</v>
      </c>
      <c r="C56" s="1"/>
      <c r="D56" s="1">
        <v>58.106000000000002</v>
      </c>
      <c r="E56" s="1" t="s">
        <v>149</v>
      </c>
      <c r="F56" s="1">
        <v>0</v>
      </c>
      <c r="G56" s="1"/>
      <c r="H56" s="1"/>
      <c r="I56" s="1"/>
      <c r="J56" s="1"/>
      <c r="K56" s="1"/>
      <c r="L56" s="1"/>
      <c r="M56" s="1">
        <v>58.152999999999999</v>
      </c>
      <c r="N56" s="1"/>
      <c r="O56" s="1">
        <v>0</v>
      </c>
      <c r="P56" s="1"/>
      <c r="Q56" s="1"/>
      <c r="R56" s="1"/>
      <c r="S56" s="1"/>
      <c r="T56" s="1"/>
      <c r="U56" s="1"/>
      <c r="V56" s="1"/>
      <c r="W56" s="1"/>
      <c r="X56" s="1"/>
    </row>
    <row r="58" spans="1:30" x14ac:dyDescent="0.2">
      <c r="B58" s="18"/>
      <c r="C58" s="18"/>
      <c r="D58" s="18"/>
      <c r="E58" s="18"/>
      <c r="F58" s="11"/>
      <c r="G58" s="18"/>
      <c r="H58" s="18"/>
      <c r="I58" s="11"/>
      <c r="J58" s="18"/>
      <c r="K58" s="18"/>
      <c r="L58" s="11"/>
      <c r="M58" s="18"/>
      <c r="N58" s="18"/>
    </row>
    <row r="59" spans="1:30" x14ac:dyDescent="0.2">
      <c r="B59" s="18"/>
      <c r="C59" s="18"/>
      <c r="D59" s="11"/>
      <c r="E59" s="11"/>
      <c r="F59" s="11"/>
      <c r="G59" s="18"/>
      <c r="H59" s="18"/>
      <c r="I59" s="11"/>
      <c r="J59" s="18"/>
      <c r="K59" s="18"/>
      <c r="L59" s="11"/>
      <c r="M59" s="18"/>
      <c r="N59" s="18"/>
      <c r="P59" s="7" t="s">
        <v>177</v>
      </c>
      <c r="T59">
        <f>MAX(W6:W55)</f>
        <v>6</v>
      </c>
      <c r="U59" s="7" t="s">
        <v>179</v>
      </c>
    </row>
    <row r="60" spans="1:30" x14ac:dyDescent="0.2">
      <c r="B60" s="11"/>
      <c r="C60" s="11"/>
      <c r="D60" s="11"/>
      <c r="E60" s="12"/>
      <c r="F60" s="12"/>
      <c r="G60" s="11"/>
      <c r="H60" s="12"/>
      <c r="I60" s="12"/>
      <c r="J60" s="11"/>
      <c r="K60" s="12"/>
      <c r="L60" s="12"/>
      <c r="M60" s="11"/>
      <c r="N60" s="12"/>
      <c r="P60" s="7" t="s">
        <v>178</v>
      </c>
      <c r="T60">
        <f>MIN(W6:W55)</f>
        <v>-71</v>
      </c>
      <c r="U60" s="7" t="s">
        <v>179</v>
      </c>
    </row>
    <row r="61" spans="1:30" x14ac:dyDescent="0.2">
      <c r="B61" s="11"/>
      <c r="C61" s="11"/>
      <c r="D61" s="11"/>
      <c r="E61" s="11"/>
      <c r="F61" s="11"/>
      <c r="G61" s="18"/>
      <c r="H61" s="18"/>
      <c r="I61" s="18"/>
      <c r="J61" s="18"/>
      <c r="K61" s="18"/>
      <c r="L61" s="11"/>
      <c r="M61" s="11"/>
      <c r="N61" s="11"/>
    </row>
    <row r="62" spans="1:30" x14ac:dyDescent="0.2">
      <c r="B62" s="13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30" x14ac:dyDescent="0.2">
      <c r="B63" s="11"/>
      <c r="C63" s="11"/>
      <c r="D63" s="11"/>
      <c r="E63" s="11"/>
      <c r="F63" s="11"/>
      <c r="G63" s="11"/>
      <c r="H63" s="11"/>
      <c r="I63" s="14"/>
      <c r="J63" s="11"/>
      <c r="K63" s="11"/>
      <c r="L63" s="11"/>
      <c r="M63" s="11"/>
      <c r="N63" s="11"/>
    </row>
    <row r="64" spans="1:30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2:29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2:29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2:29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2:29" x14ac:dyDescent="0.2">
      <c r="B68" s="11"/>
      <c r="C68" s="11"/>
      <c r="D68" s="15"/>
      <c r="E68" s="11"/>
      <c r="F68" s="18"/>
      <c r="G68" s="18"/>
      <c r="H68" s="11"/>
      <c r="I68" s="11"/>
      <c r="J68" s="11"/>
      <c r="K68" s="11"/>
      <c r="L68" s="11"/>
      <c r="M68" s="11"/>
      <c r="N68" s="11"/>
    </row>
    <row r="69" spans="2:29" x14ac:dyDescent="0.2"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AC69" s="7" t="s">
        <v>152</v>
      </c>
    </row>
    <row r="70" spans="2:29" x14ac:dyDescent="0.2">
      <c r="B70" s="11"/>
      <c r="C70" s="13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2:29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2:29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2:29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2:29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2:29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2:29" x14ac:dyDescent="0.2">
      <c r="B76" s="11"/>
      <c r="C76" s="11"/>
      <c r="D76" s="15"/>
      <c r="E76" s="11"/>
      <c r="F76" s="18"/>
      <c r="G76" s="18"/>
      <c r="H76" s="11"/>
      <c r="I76" s="11"/>
      <c r="J76" s="11"/>
      <c r="K76" s="11"/>
      <c r="L76" s="11"/>
      <c r="M76" s="11"/>
      <c r="N76" s="11"/>
    </row>
    <row r="77" spans="2:29" x14ac:dyDescent="0.2">
      <c r="B77" s="13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2:29" x14ac:dyDescent="0.2">
      <c r="B78" s="11"/>
      <c r="C78" s="16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2:29" x14ac:dyDescent="0.2">
      <c r="B79" s="11"/>
      <c r="C79" s="16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2:29" x14ac:dyDescent="0.2">
      <c r="B80" s="11"/>
      <c r="C80" s="16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2:30" x14ac:dyDescent="0.2">
      <c r="B81" s="11"/>
      <c r="C81" s="11"/>
      <c r="D81" s="11"/>
      <c r="E81" s="11"/>
      <c r="F81" s="18"/>
      <c r="G81" s="18"/>
      <c r="H81" s="11"/>
      <c r="I81" s="11"/>
      <c r="J81" s="11"/>
      <c r="K81" s="11"/>
      <c r="L81" s="11"/>
      <c r="M81" s="11"/>
      <c r="N81" s="11"/>
    </row>
    <row r="82" spans="2:30" x14ac:dyDescent="0.2">
      <c r="B82" s="13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2:30" x14ac:dyDescent="0.2">
      <c r="B83" s="11"/>
      <c r="C83" s="16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AD83" s="7" t="s">
        <v>153</v>
      </c>
    </row>
    <row r="84" spans="2:30" x14ac:dyDescent="0.2">
      <c r="B84" s="11"/>
      <c r="C84" s="16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2:30" x14ac:dyDescent="0.2">
      <c r="B85" s="11"/>
      <c r="C85" s="16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2:30" x14ac:dyDescent="0.2">
      <c r="B86" s="11"/>
      <c r="C86" s="16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2:30" x14ac:dyDescent="0.2">
      <c r="B87" s="11"/>
      <c r="C87" s="11"/>
      <c r="D87" s="11"/>
      <c r="E87" s="11"/>
      <c r="F87" s="18"/>
      <c r="G87" s="18"/>
      <c r="H87" s="11"/>
      <c r="I87" s="11"/>
      <c r="J87" s="11"/>
      <c r="K87" s="11"/>
      <c r="L87" s="11"/>
      <c r="M87" s="11"/>
      <c r="N87" s="11"/>
    </row>
    <row r="88" spans="2:30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2:30" x14ac:dyDescent="0.2">
      <c r="B89" s="11"/>
      <c r="C89" s="13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2:30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2:30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2:30" x14ac:dyDescent="0.2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2:30" x14ac:dyDescent="0.2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2:30" x14ac:dyDescent="0.2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2:30" x14ac:dyDescent="0.2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2:30" x14ac:dyDescent="0.2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AD96" s="7" t="s">
        <v>154</v>
      </c>
    </row>
    <row r="97" spans="2:14" x14ac:dyDescent="0.2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2:14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2:14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2:14" x14ac:dyDescent="0.2">
      <c r="B100" s="15"/>
      <c r="C100" s="15"/>
      <c r="D100" s="15"/>
      <c r="E100" s="11"/>
      <c r="F100" s="18"/>
      <c r="G100" s="18"/>
      <c r="H100" s="11"/>
      <c r="I100" s="11"/>
      <c r="J100" s="11"/>
      <c r="K100" s="11"/>
      <c r="L100" s="11"/>
      <c r="M100" s="11"/>
      <c r="N100" s="11"/>
    </row>
    <row r="101" spans="2:14" x14ac:dyDescent="0.2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2:14" x14ac:dyDescent="0.2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2:14" x14ac:dyDescent="0.2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2:14" x14ac:dyDescent="0.2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2:14" x14ac:dyDescent="0.2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2:14" x14ac:dyDescent="0.2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2:14" x14ac:dyDescent="0.2">
      <c r="B107" s="11"/>
      <c r="C107" s="11"/>
      <c r="D107" s="15"/>
      <c r="E107" s="11"/>
      <c r="F107" s="18"/>
      <c r="G107" s="18"/>
      <c r="H107" s="11"/>
      <c r="I107" s="11"/>
      <c r="J107" s="11"/>
      <c r="K107" s="11"/>
      <c r="L107" s="11"/>
      <c r="M107" s="11"/>
      <c r="N107" s="11"/>
    </row>
    <row r="108" spans="2:14" x14ac:dyDescent="0.2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2:14" x14ac:dyDescent="0.2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2:14" x14ac:dyDescent="0.2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2:14" x14ac:dyDescent="0.2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2:14" x14ac:dyDescent="0.2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2:14" x14ac:dyDescent="0.2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</sheetData>
  <mergeCells count="45">
    <mergeCell ref="F68:G68"/>
    <mergeCell ref="F76:G76"/>
    <mergeCell ref="D58:E58"/>
    <mergeCell ref="J59:K59"/>
    <mergeCell ref="M59:N59"/>
    <mergeCell ref="G58:H58"/>
    <mergeCell ref="G61:H61"/>
    <mergeCell ref="B58:C58"/>
    <mergeCell ref="B59:C59"/>
    <mergeCell ref="I61:K61"/>
    <mergeCell ref="F100:G100"/>
    <mergeCell ref="F107:G107"/>
    <mergeCell ref="P30:Q30"/>
    <mergeCell ref="P19:Q19"/>
    <mergeCell ref="P24:Q24"/>
    <mergeCell ref="C24:F24"/>
    <mergeCell ref="D50:F50"/>
    <mergeCell ref="P50:Q50"/>
    <mergeCell ref="E36:F36"/>
    <mergeCell ref="E43:F43"/>
    <mergeCell ref="P43:Q43"/>
    <mergeCell ref="F81:G81"/>
    <mergeCell ref="F87:G87"/>
    <mergeCell ref="J58:K58"/>
    <mergeCell ref="M58:N58"/>
    <mergeCell ref="G59:H59"/>
    <mergeCell ref="Q4:R4"/>
    <mergeCell ref="S4:U4"/>
    <mergeCell ref="D7:E7"/>
    <mergeCell ref="C11:D11"/>
    <mergeCell ref="P11:Q11"/>
    <mergeCell ref="A1:B1"/>
    <mergeCell ref="A2:B2"/>
    <mergeCell ref="H2:I2"/>
    <mergeCell ref="T1:U1"/>
    <mergeCell ref="W1:X1"/>
    <mergeCell ref="E2:F2"/>
    <mergeCell ref="Q2:R2"/>
    <mergeCell ref="T2:U2"/>
    <mergeCell ref="W2:X2"/>
    <mergeCell ref="E1:F1"/>
    <mergeCell ref="H1:I1"/>
    <mergeCell ref="K1:L1"/>
    <mergeCell ref="N1:O1"/>
    <mergeCell ref="Q1:R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Натуся Сбитякова</dc:creator>
  <cp:lastModifiedBy>Натуся Сбитякова</cp:lastModifiedBy>
  <dcterms:created xsi:type="dcterms:W3CDTF">2015-01-27T12:56:10Z</dcterms:created>
  <dcterms:modified xsi:type="dcterms:W3CDTF">2015-04-16T13:48:43Z</dcterms:modified>
</cp:coreProperties>
</file>